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mu\OneDrive\デスクトップ\静ソ協ファイルフォルダー\財務委員会\令和7年度(2025)\HP掲載用\"/>
    </mc:Choice>
  </mc:AlternateContent>
  <xr:revisionPtr revIDLastSave="0" documentId="13_ncr:1_{B6C6A005-85F9-40B2-A97A-78DE915D7843}" xr6:coauthVersionLast="47" xr6:coauthVersionMax="47" xr10:uidLastSave="{00000000-0000-0000-0000-000000000000}"/>
  <bookViews>
    <workbookView xWindow="-120" yWindow="-120" windowWidth="29040" windowHeight="15720" firstSheet="2" activeTab="2" xr2:uid="{409E4A84-EF01-48E0-9156-21197B38D6C2}"/>
  </bookViews>
  <sheets>
    <sheet name="旧支部振込通知" sheetId="2" state="hidden" r:id="rId1"/>
    <sheet name="基本情報" sheetId="5" state="hidden" r:id="rId2"/>
    <sheet name="振込通知書" sheetId="4" r:id="rId3"/>
  </sheets>
  <definedNames>
    <definedName name="_xlnm.Print_Area" localSheetId="0">旧支部振込通知!$A$1:$Z$43</definedName>
    <definedName name="_xlnm.Print_Area" localSheetId="2">振込通知書!$B$2:$AA$48</definedName>
    <definedName name="月">基本情報!$C$3:$C$14</definedName>
    <definedName name="支部名">基本情報!$F$3:$F$26</definedName>
    <definedName name="西暦">基本情報!$B$3</definedName>
    <definedName name="日">基本情報!$D$3:$D$33</definedName>
    <definedName name="和暦">基本情報!$B$6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7" i="4" s="1"/>
  <c r="B4" i="5"/>
  <c r="M24" i="4"/>
  <c r="M23" i="4"/>
  <c r="M22" i="4"/>
  <c r="M21" i="4"/>
  <c r="M20" i="4"/>
  <c r="M19" i="4"/>
  <c r="M18" i="4"/>
  <c r="N17" i="4"/>
  <c r="N16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4" i="4"/>
  <c r="AB15" i="2"/>
  <c r="T32" i="4" l="1"/>
  <c r="J10" i="4" s="1"/>
</calcChain>
</file>

<file path=xl/sharedStrings.xml><?xml version="1.0" encoding="utf-8"?>
<sst xmlns="http://schemas.openxmlformats.org/spreadsheetml/2006/main" count="274" uniqueCount="200">
  <si>
    <t>(特非) 静岡県ソフトボール協会</t>
    <rPh sb="1" eb="2">
      <t>トク</t>
    </rPh>
    <rPh sb="2" eb="3">
      <t>ヒ</t>
    </rPh>
    <rPh sb="5" eb="8">
      <t>シズオカケン</t>
    </rPh>
    <rPh sb="14" eb="16">
      <t>キョウカイ</t>
    </rPh>
    <phoneticPr fontId="1"/>
  </si>
  <si>
    <t>支部</t>
    <rPh sb="0" eb="2">
      <t>シブ</t>
    </rPh>
    <phoneticPr fontId="1"/>
  </si>
  <si>
    <t>支部名</t>
    <rPh sb="0" eb="2">
      <t>シブ</t>
    </rPh>
    <rPh sb="2" eb="3">
      <t>メイ</t>
    </rPh>
    <phoneticPr fontId="1"/>
  </si>
  <si>
    <t>取扱者氏名</t>
    <rPh sb="0" eb="2">
      <t>トリアツカイ</t>
    </rPh>
    <rPh sb="2" eb="3">
      <t>シャ</t>
    </rPh>
    <rPh sb="3" eb="5">
      <t>シメイ</t>
    </rPh>
    <phoneticPr fontId="1"/>
  </si>
  <si>
    <t>振込月日</t>
    <rPh sb="0" eb="2">
      <t>フリコミ</t>
    </rPh>
    <rPh sb="2" eb="4">
      <t>ガッピ</t>
    </rPh>
    <phoneticPr fontId="1"/>
  </si>
  <si>
    <t>振込金額</t>
    <rPh sb="0" eb="2">
      <t>フリコミ</t>
    </rPh>
    <rPh sb="2" eb="4">
      <t>キンガク</t>
    </rPh>
    <phoneticPr fontId="1"/>
  </si>
  <si>
    <t>振込明細</t>
    <rPh sb="0" eb="2">
      <t>フリコミ</t>
    </rPh>
    <rPh sb="2" eb="4">
      <t>メイサイ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</si>
  <si>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</si>
  <si>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</si>
  <si>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支部会費</t>
    <rPh sb="0" eb="2">
      <t>シブ</t>
    </rPh>
    <rPh sb="2" eb="4">
      <t>カイヒ</t>
    </rPh>
    <phoneticPr fontId="1"/>
  </si>
  <si>
    <t>科　目</t>
    <rPh sb="0" eb="1">
      <t>カ</t>
    </rPh>
    <rPh sb="2" eb="3">
      <t>モク</t>
    </rPh>
    <phoneticPr fontId="1"/>
  </si>
  <si>
    <t>内　　　　　　　　　　　訳</t>
    <rPh sb="0" eb="1">
      <t>ナイ</t>
    </rPh>
    <rPh sb="12" eb="13">
      <t>ワケ</t>
    </rPh>
    <phoneticPr fontId="1"/>
  </si>
  <si>
    <t>一支部　30,000円</t>
    <rPh sb="0" eb="1">
      <t>イチ</t>
    </rPh>
    <rPh sb="1" eb="3">
      <t>シブ</t>
    </rPh>
    <rPh sb="10" eb="11">
      <t>エン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</si>
  <si>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</si>
  <si>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</si>
  <si>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登録数</t>
    <rPh sb="0" eb="3">
      <t>トウロクスウ</t>
    </rPh>
    <phoneticPr fontId="1"/>
  </si>
  <si>
    <t>日本協会</t>
    <rPh sb="0" eb="2">
      <t>ニホン</t>
    </rPh>
    <rPh sb="2" eb="4">
      <t>キョウカイ</t>
    </rPh>
    <phoneticPr fontId="1"/>
  </si>
  <si>
    <t>県協会</t>
    <rPh sb="0" eb="1">
      <t>ケン</t>
    </rPh>
    <rPh sb="1" eb="3">
      <t>キョウカイ</t>
    </rPh>
    <phoneticPr fontId="1"/>
  </si>
  <si>
    <t>チーム</t>
    <phoneticPr fontId="1"/>
  </si>
  <si>
    <t>×</t>
    <phoneticPr fontId="1"/>
  </si>
  <si>
    <t>個　人</t>
    <rPh sb="0" eb="1">
      <t>コ</t>
    </rPh>
    <rPh sb="2" eb="3">
      <t>ニン</t>
    </rPh>
    <phoneticPr fontId="1"/>
  </si>
  <si>
    <t>一　般</t>
    <rPh sb="0" eb="1">
      <t>イチ</t>
    </rPh>
    <rPh sb="2" eb="3">
      <t>ハン</t>
    </rPh>
    <phoneticPr fontId="1"/>
  </si>
  <si>
    <t>（小学生）</t>
    <rPh sb="1" eb="4">
      <t>ショウガクセイ</t>
    </rPh>
    <phoneticPr fontId="1"/>
  </si>
  <si>
    <t>チーム×3,000円</t>
    <rPh sb="9" eb="10">
      <t>エン</t>
    </rPh>
    <phoneticPr fontId="1"/>
  </si>
  <si>
    <t>登録料</t>
    <rPh sb="0" eb="2">
      <t>トウロク</t>
    </rPh>
    <rPh sb="2" eb="3">
      <t>リョウ</t>
    </rPh>
    <phoneticPr fontId="1"/>
  </si>
  <si>
    <t>賛助会員費</t>
    <rPh sb="0" eb="2">
      <t>サンジョ</t>
    </rPh>
    <rPh sb="2" eb="4">
      <t>カイイン</t>
    </rPh>
    <rPh sb="4" eb="5">
      <t>ヒ</t>
    </rPh>
    <phoneticPr fontId="1"/>
  </si>
  <si>
    <t>正会員費</t>
    <rPh sb="0" eb="1">
      <t>セイ</t>
    </rPh>
    <rPh sb="1" eb="3">
      <t>カイイン</t>
    </rPh>
    <rPh sb="3" eb="4">
      <t>ヒ</t>
    </rPh>
    <phoneticPr fontId="1"/>
  </si>
  <si>
    <t>冊</t>
    <rPh sb="0" eb="1">
      <t>サツ</t>
    </rPh>
    <phoneticPr fontId="1"/>
  </si>
  <si>
    <t>人</t>
    <rPh sb="0" eb="1">
      <t>ニン</t>
    </rPh>
    <phoneticPr fontId="1"/>
  </si>
  <si>
    <t>振　　込　　合　　計</t>
    <rPh sb="0" eb="1">
      <t>シン</t>
    </rPh>
    <rPh sb="3" eb="4">
      <t>コミ</t>
    </rPh>
    <rPh sb="6" eb="7">
      <t>ゴウ</t>
    </rPh>
    <rPh sb="9" eb="10">
      <t>ケイ</t>
    </rPh>
    <phoneticPr fontId="1"/>
  </si>
  <si>
    <t>（全支部一律）</t>
    <rPh sb="1" eb="2">
      <t>ゼン</t>
    </rPh>
    <rPh sb="2" eb="4">
      <t>シブ</t>
    </rPh>
    <rPh sb="4" eb="6">
      <t>イチリツ</t>
    </rPh>
    <phoneticPr fontId="1"/>
  </si>
  <si>
    <t>静岡銀行　大東支店</t>
    <rPh sb="0" eb="2">
      <t>シズオカ</t>
    </rPh>
    <rPh sb="2" eb="4">
      <t>ギンコウ</t>
    </rPh>
    <rPh sb="5" eb="7">
      <t>ダイトウ</t>
    </rPh>
    <rPh sb="7" eb="9">
      <t>シテン</t>
    </rPh>
    <phoneticPr fontId="1"/>
  </si>
  <si>
    <t>普通　口座番号　０４９００９６</t>
    <rPh sb="0" eb="2">
      <t>フツウ</t>
    </rPh>
    <rPh sb="3" eb="5">
      <t>コウザ</t>
    </rPh>
    <rPh sb="5" eb="7">
      <t>バンゴウ</t>
    </rPh>
    <phoneticPr fontId="1"/>
  </si>
  <si>
    <t>特定非営利活動法人　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シズオカケン</t>
    </rPh>
    <rPh sb="19" eb="21">
      <t>キョウカイ</t>
    </rPh>
    <phoneticPr fontId="1"/>
  </si>
  <si>
    <t>会 長</t>
    <rPh sb="0" eb="1">
      <t>カイ</t>
    </rPh>
    <rPh sb="2" eb="3">
      <t>チョウ</t>
    </rPh>
    <phoneticPr fontId="1"/>
  </si>
  <si>
    <t>財務委員長</t>
    <rPh sb="0" eb="2">
      <t>ザイム</t>
    </rPh>
    <rPh sb="2" eb="5">
      <t>イインチョウ</t>
    </rPh>
    <phoneticPr fontId="1"/>
  </si>
  <si>
    <t>（特定非営利活動法人静岡県ソフトボール協会は、省略してください。）</t>
    <rPh sb="1" eb="3">
      <t>トクテイ</t>
    </rPh>
    <rPh sb="3" eb="6">
      <t>ヒエイリ</t>
    </rPh>
    <rPh sb="6" eb="8">
      <t>カツドウ</t>
    </rPh>
    <rPh sb="8" eb="10">
      <t>ホウジン</t>
    </rPh>
    <rPh sb="10" eb="13">
      <t>シズオカケン</t>
    </rPh>
    <rPh sb="19" eb="21">
      <t>キョウカイ</t>
    </rPh>
    <rPh sb="23" eb="25">
      <t>ショウリャク</t>
    </rPh>
    <phoneticPr fontId="1"/>
  </si>
  <si>
    <t>※日ソ登録をしていないチームは、県大会に出場できません。</t>
    <rPh sb="1" eb="2">
      <t>ニッ</t>
    </rPh>
    <rPh sb="3" eb="5">
      <t>トウロク</t>
    </rPh>
    <rPh sb="16" eb="17">
      <t>ケン</t>
    </rPh>
    <rPh sb="17" eb="19">
      <t>タイカイ</t>
    </rPh>
    <rPh sb="20" eb="22">
      <t>シュツジョウ</t>
    </rPh>
    <phoneticPr fontId="1"/>
  </si>
  <si>
    <t>（中学生）</t>
    <rPh sb="1" eb="2">
      <t>ナカ</t>
    </rPh>
    <phoneticPr fontId="1"/>
  </si>
  <si>
    <t>通知書はメール及びファックスを可とします。</t>
    <rPh sb="0" eb="3">
      <t>ツウチショ</t>
    </rPh>
    <rPh sb="7" eb="8">
      <t>オヨ</t>
    </rPh>
    <rPh sb="15" eb="16">
      <t>カ</t>
    </rPh>
    <phoneticPr fontId="1"/>
  </si>
  <si>
    <t>※賛助会員申込書及び正会員申込書は郵送してください。</t>
    <rPh sb="1" eb="3">
      <t>サンジョ</t>
    </rPh>
    <rPh sb="3" eb="5">
      <t>カイイン</t>
    </rPh>
    <rPh sb="5" eb="8">
      <t>モウシコミショ</t>
    </rPh>
    <rPh sb="8" eb="9">
      <t>オヨ</t>
    </rPh>
    <rPh sb="10" eb="13">
      <t>セイカイイン</t>
    </rPh>
    <rPh sb="13" eb="16">
      <t>モウシコミショ</t>
    </rPh>
    <rPh sb="17" eb="19">
      <t>ユウソウ</t>
    </rPh>
    <phoneticPr fontId="1"/>
  </si>
  <si>
    <t>部</t>
    <rPh sb="0" eb="1">
      <t>ブ</t>
    </rPh>
    <phoneticPr fontId="1"/>
  </si>
  <si>
    <t>財務委員長　宛</t>
    <rPh sb="0" eb="2">
      <t>ザイム</t>
    </rPh>
    <rPh sb="2" eb="5">
      <t>イインチョウ</t>
    </rPh>
    <rPh sb="6" eb="7">
      <t>アテ</t>
    </rPh>
    <phoneticPr fontId="1"/>
  </si>
  <si>
    <t>※振込人の氏名は「支部名」を記入してください。</t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</si>
  <si>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t>その他</t>
    <phoneticPr fontId="1"/>
  </si>
  <si>
    <t>口座名</t>
    <rPh sb="0" eb="2">
      <t>コウザ</t>
    </rPh>
    <rPh sb="2" eb="3">
      <t>メイ</t>
    </rPh>
    <phoneticPr fontId="1"/>
  </si>
  <si>
    <t>宛</t>
    <rPh sb="0" eb="1">
      <t>アテ</t>
    </rPh>
    <phoneticPr fontId="1"/>
  </si>
  <si>
    <t>※送金した都度、この通知書を郵送してください。</t>
    <rPh sb="1" eb="3">
      <t>ソウキン</t>
    </rPh>
    <rPh sb="5" eb="7">
      <t>ツド</t>
    </rPh>
    <rPh sb="10" eb="13">
      <t>ツウチショ</t>
    </rPh>
    <rPh sb="14" eb="16">
      <t>ユウソウ</t>
    </rPh>
    <phoneticPr fontId="1"/>
  </si>
  <si>
    <t>理事・監事・正副委員長・個人会員</t>
    <rPh sb="0" eb="2">
      <t>リジ</t>
    </rPh>
    <rPh sb="3" eb="5">
      <t>カンジ</t>
    </rPh>
    <rPh sb="6" eb="8">
      <t>セイフク</t>
    </rPh>
    <rPh sb="8" eb="11">
      <t>イインチョウ</t>
    </rPh>
    <rPh sb="12" eb="16">
      <t>コジンカイイン</t>
    </rPh>
    <phoneticPr fontId="1"/>
  </si>
  <si>
    <t xml:space="preserve"> 総会資料代金　１冊@500円×</t>
    <rPh sb="1" eb="3">
      <t>ソウカイ</t>
    </rPh>
    <rPh sb="3" eb="5">
      <t>シリョウ</t>
    </rPh>
    <rPh sb="5" eb="7">
      <t>ダイキン</t>
    </rPh>
    <rPh sb="9" eb="10">
      <t>サツ</t>
    </rPh>
    <rPh sb="14" eb="15">
      <t>エン</t>
    </rPh>
    <phoneticPr fontId="1"/>
  </si>
  <si>
    <t xml:space="preserve"> 会員数 ×5,000円（名簿添付）</t>
    <rPh sb="1" eb="4">
      <t>カイインスウ</t>
    </rPh>
    <rPh sb="11" eb="12">
      <t>エン</t>
    </rPh>
    <rPh sb="13" eb="15">
      <t>メイボ</t>
    </rPh>
    <rPh sb="15" eb="17">
      <t>テンプ</t>
    </rPh>
    <phoneticPr fontId="1"/>
  </si>
  <si>
    <t xml:space="preserve"> １支部３名以上</t>
    <rPh sb="2" eb="4">
      <t>シブ</t>
    </rPh>
    <rPh sb="5" eb="6">
      <t>メイ</t>
    </rPh>
    <rPh sb="6" eb="8">
      <t>イジョウ</t>
    </rPh>
    <phoneticPr fontId="1"/>
  </si>
  <si>
    <t xml:space="preserve"> 会員数 ×3,000円（名簿添付）</t>
    <rPh sb="11" eb="12">
      <t>エン</t>
    </rPh>
    <rPh sb="13" eb="15">
      <t>メイボ</t>
    </rPh>
    <rPh sb="15" eb="17">
      <t>テンプ</t>
    </rPh>
    <phoneticPr fontId="1"/>
  </si>
  <si>
    <t>〒434-0016</t>
    <phoneticPr fontId="1"/>
  </si>
  <si>
    <t>浜松市浜北区根堅１７４１－２</t>
    <phoneticPr fontId="1"/>
  </si>
  <si>
    <t>平　野　敏　幸</t>
    <rPh sb="0" eb="1">
      <t>ヘイ</t>
    </rPh>
    <rPh sb="2" eb="3">
      <t>ノ</t>
    </rPh>
    <rPh sb="4" eb="5">
      <t>トシ</t>
    </rPh>
    <rPh sb="6" eb="7">
      <t>コウ</t>
    </rPh>
    <phoneticPr fontId="1"/>
  </si>
  <si>
    <t>E-mail：negatahira0016@rx.tnc.ne.jp</t>
    <phoneticPr fontId="1"/>
  </si>
  <si>
    <t>ＦＡＸ　053-588-4211</t>
    <phoneticPr fontId="1"/>
  </si>
  <si>
    <t xml:space="preserve"> </t>
    <phoneticPr fontId="1"/>
  </si>
  <si>
    <t xml:space="preserve"> 広報誌年間購読料　１部@100円×</t>
    <rPh sb="1" eb="4">
      <t>コウホウシ</t>
    </rPh>
    <rPh sb="4" eb="6">
      <t>ネンカン</t>
    </rPh>
    <rPh sb="6" eb="9">
      <t>コウドクリョウ</t>
    </rPh>
    <rPh sb="11" eb="12">
      <t>ブ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</si>
  <si>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</si>
  <si>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要覧　 　　　　　 １冊@700円×</t>
    <rPh sb="1" eb="3">
      <t>ヨウラン</t>
    </rPh>
    <rPh sb="12" eb="13">
      <t>サツ</t>
    </rPh>
    <rPh sb="17" eb="18">
      <t>エン</t>
    </rPh>
    <phoneticPr fontId="1"/>
  </si>
  <si>
    <r>
      <rPr>
        <b/>
        <sz val="11"/>
        <color indexed="8"/>
        <rFont val="ＭＳ Ｐゴシック"/>
        <family val="3"/>
        <charset val="128"/>
      </rPr>
      <t>【振込先】</t>
    </r>
    <rPh sb="1" eb="3">
      <t>フリコミ</t>
    </rPh>
    <rPh sb="3" eb="4">
      <t>サキ</t>
    </rPh>
    <phoneticPr fontId="1"/>
  </si>
  <si>
    <r>
      <t>【通知書送付先</t>
    </r>
    <r>
      <rPr>
        <b/>
        <sz val="11"/>
        <color indexed="8"/>
        <rFont val="ＭＳ Ｐゴシック"/>
        <family val="3"/>
        <charset val="128"/>
      </rPr>
      <t>】　</t>
    </r>
    <rPh sb="1" eb="4">
      <t>ツウチショ</t>
    </rPh>
    <rPh sb="4" eb="6">
      <t>ソウフ</t>
    </rPh>
    <rPh sb="6" eb="7">
      <t>サキ</t>
    </rPh>
    <phoneticPr fontId="1"/>
  </si>
  <si>
    <r>
      <rPr>
        <b/>
        <sz val="11"/>
        <color indexed="8"/>
        <rFont val="ＭＳ Ｐゴシック"/>
        <family val="3"/>
        <charset val="128"/>
      </rPr>
      <t>【お願い】</t>
    </r>
    <rPh sb="2" eb="3">
      <t>ネガ</t>
    </rPh>
    <phoneticPr fontId="1"/>
  </si>
  <si>
    <t>内海　信明</t>
    <rPh sb="0" eb="2">
      <t>ウツミ</t>
    </rPh>
    <rPh sb="3" eb="5">
      <t>ノブアキ</t>
    </rPh>
    <phoneticPr fontId="1"/>
  </si>
  <si>
    <t xml:space="preserve">13,000円 </t>
    <rPh sb="6" eb="7">
      <t>エン</t>
    </rPh>
    <phoneticPr fontId="1"/>
  </si>
  <si>
    <t xml:space="preserve"> 1,000円 </t>
    <rPh sb="6" eb="7">
      <t>エン</t>
    </rPh>
    <phoneticPr fontId="1"/>
  </si>
  <si>
    <t>チーム×6,000円</t>
    <rPh sb="9" eb="10">
      <t>エン</t>
    </rPh>
    <phoneticPr fontId="1"/>
  </si>
  <si>
    <r>
      <t>チーム</t>
    </r>
    <r>
      <rPr>
        <b/>
        <sz val="12"/>
        <color indexed="8"/>
        <rFont val="HGP教科書体"/>
        <family val="1"/>
        <charset val="128"/>
      </rPr>
      <t>×3,500円</t>
    </r>
    <rPh sb="9" eb="10">
      <t>エン</t>
    </rPh>
    <phoneticPr fontId="1"/>
  </si>
  <si>
    <t>清水</t>
    <rPh sb="0" eb="2">
      <t>シミズ</t>
    </rPh>
    <phoneticPr fontId="2"/>
  </si>
  <si>
    <t>富士</t>
    <rPh sb="0" eb="2">
      <t>フジ</t>
    </rPh>
    <phoneticPr fontId="2"/>
  </si>
  <si>
    <t>東海</t>
    <rPh sb="0" eb="2">
      <t>トウカイ</t>
    </rPh>
    <phoneticPr fontId="2"/>
  </si>
  <si>
    <t>全日本</t>
    <rPh sb="0" eb="3">
      <t>ゼンニホン</t>
    </rPh>
    <phoneticPr fontId="2"/>
  </si>
  <si>
    <t>計</t>
    <rPh sb="0" eb="1">
      <t>ケイ</t>
    </rPh>
    <phoneticPr fontId="2"/>
  </si>
  <si>
    <t>臨時会費</t>
    <rPh sb="0" eb="2">
      <t>リンジ</t>
    </rPh>
    <rPh sb="2" eb="4">
      <t>カイヒ</t>
    </rPh>
    <phoneticPr fontId="1"/>
  </si>
  <si>
    <t>業務運営規定　第６条</t>
    <rPh sb="0" eb="4">
      <t>ギョウムウンエイ</t>
    </rPh>
    <rPh sb="4" eb="6">
      <t>キテイ</t>
    </rPh>
    <rPh sb="7" eb="8">
      <t>ダイ</t>
    </rPh>
    <rPh sb="9" eb="10">
      <t>ジョウ</t>
    </rPh>
    <phoneticPr fontId="1"/>
  </si>
  <si>
    <t>負担金</t>
    <rPh sb="0" eb="3">
      <t>フタンキン</t>
    </rPh>
    <phoneticPr fontId="1"/>
  </si>
  <si>
    <t xml:space="preserve">300円 </t>
    <rPh sb="3" eb="4">
      <t>エン</t>
    </rPh>
    <phoneticPr fontId="1"/>
  </si>
  <si>
    <t xml:space="preserve">200円 </t>
    <rPh sb="3" eb="4">
      <t>エン</t>
    </rPh>
    <phoneticPr fontId="1"/>
  </si>
  <si>
    <t>令和６年度「支部会費・登録料等」の振込について（通知）</t>
    <rPh sb="0" eb="2">
      <t>レイワ</t>
    </rPh>
    <rPh sb="3" eb="5">
      <t>ネンド</t>
    </rPh>
    <rPh sb="6" eb="8">
      <t>シブ</t>
    </rPh>
    <rPh sb="8" eb="10">
      <t>カイヒ</t>
    </rPh>
    <rPh sb="11" eb="13">
      <t>トウロク</t>
    </rPh>
    <rPh sb="13" eb="15">
      <t>リョウトウ</t>
    </rPh>
    <rPh sb="17" eb="19">
      <t>フリコミ</t>
    </rPh>
    <rPh sb="24" eb="26">
      <t>ツウチ</t>
    </rPh>
    <phoneticPr fontId="1"/>
  </si>
  <si>
    <t>全日本エルデスト大会</t>
    <phoneticPr fontId="2"/>
  </si>
  <si>
    <t>浜松</t>
    <rPh sb="0" eb="2">
      <t>ハママツ</t>
    </rPh>
    <phoneticPr fontId="2"/>
  </si>
  <si>
    <t>クラブ選手権</t>
    <rPh sb="3" eb="6">
      <t>センシュケン</t>
    </rPh>
    <phoneticPr fontId="2"/>
  </si>
  <si>
    <t>菊川</t>
    <rPh sb="0" eb="2">
      <t>キクガワ</t>
    </rPh>
    <phoneticPr fontId="2"/>
  </si>
  <si>
    <t>総合男子女子選手権大会</t>
    <phoneticPr fontId="2"/>
  </si>
  <si>
    <t>一般男子・実年・ハイシニア・エルダー</t>
    <phoneticPr fontId="2"/>
  </si>
  <si>
    <t>全日本・中ブロック・中日本・東海大会等負担金</t>
    <rPh sb="0" eb="3">
      <t>ゼンニホン</t>
    </rPh>
    <rPh sb="4" eb="5">
      <t>ナカ</t>
    </rPh>
    <rPh sb="10" eb="13">
      <t>ナカニホン</t>
    </rPh>
    <rPh sb="14" eb="16">
      <t>トウカイ</t>
    </rPh>
    <rPh sb="16" eb="18">
      <t>タイカイ</t>
    </rPh>
    <rPh sb="18" eb="19">
      <t>トウ</t>
    </rPh>
    <rPh sb="19" eb="22">
      <t>フタンキン</t>
    </rPh>
    <phoneticPr fontId="1"/>
  </si>
  <si>
    <t>5,000円減額し、２０，０００とする</t>
    <rPh sb="5" eb="6">
      <t>エン</t>
    </rPh>
    <rPh sb="6" eb="8">
      <t>ゲンガク</t>
    </rPh>
    <phoneticPr fontId="2"/>
  </si>
  <si>
    <t xml:space="preserve"> 打順表代金　　 １冊@700円×</t>
    <rPh sb="1" eb="3">
      <t>ダジュン</t>
    </rPh>
    <rPh sb="3" eb="4">
      <t>ヒョウ</t>
    </rPh>
    <rPh sb="4" eb="6">
      <t>ダイキン</t>
    </rPh>
    <rPh sb="10" eb="11">
      <t>サツ</t>
    </rPh>
    <rPh sb="15" eb="16">
      <t>エン</t>
    </rPh>
    <phoneticPr fontId="1"/>
  </si>
  <si>
    <t>山　本　隆　志</t>
    <rPh sb="0" eb="1">
      <t>ヤマ</t>
    </rPh>
    <rPh sb="2" eb="3">
      <t>ホン</t>
    </rPh>
    <rPh sb="4" eb="5">
      <t>タカシ</t>
    </rPh>
    <rPh sb="6" eb="7">
      <t>ココロザシ</t>
    </rPh>
    <phoneticPr fontId="1"/>
  </si>
  <si>
    <t>〒436-0083</t>
    <phoneticPr fontId="1"/>
  </si>
  <si>
    <t>掛川市薗ヶ谷1163-2</t>
    <phoneticPr fontId="9"/>
  </si>
  <si>
    <t>E-mail：yamamoto1.kakeso@gmail.com</t>
    <phoneticPr fontId="1"/>
  </si>
  <si>
    <t>支部名</t>
    <rPh sb="0" eb="3">
      <t>シブメイ</t>
    </rPh>
    <phoneticPr fontId="10"/>
  </si>
  <si>
    <t>三島</t>
    <rPh sb="0" eb="2">
      <t>ミシマ</t>
    </rPh>
    <phoneticPr fontId="10"/>
  </si>
  <si>
    <t>長泉</t>
    <rPh sb="0" eb="2">
      <t>ナガイズミ</t>
    </rPh>
    <phoneticPr fontId="10"/>
  </si>
  <si>
    <t>裾野</t>
    <rPh sb="0" eb="2">
      <t>スソノ</t>
    </rPh>
    <phoneticPr fontId="10"/>
  </si>
  <si>
    <t>御殿場</t>
    <rPh sb="0" eb="3">
      <t>ゴテンバ</t>
    </rPh>
    <phoneticPr fontId="10"/>
  </si>
  <si>
    <t>沼津</t>
    <rPh sb="0" eb="2">
      <t>ヌマヅ</t>
    </rPh>
    <phoneticPr fontId="10"/>
  </si>
  <si>
    <t>富士</t>
    <rPh sb="0" eb="2">
      <t>フジ</t>
    </rPh>
    <phoneticPr fontId="10"/>
  </si>
  <si>
    <t>富士宮</t>
    <rPh sb="0" eb="3">
      <t>フジノミヤ</t>
    </rPh>
    <phoneticPr fontId="10"/>
  </si>
  <si>
    <t>清水</t>
    <rPh sb="0" eb="2">
      <t>シミズ</t>
    </rPh>
    <phoneticPr fontId="10"/>
  </si>
  <si>
    <t>静岡</t>
    <rPh sb="0" eb="2">
      <t>シズオカ</t>
    </rPh>
    <phoneticPr fontId="10"/>
  </si>
  <si>
    <t>焼津</t>
    <rPh sb="0" eb="2">
      <t>ヤイズ</t>
    </rPh>
    <phoneticPr fontId="10"/>
  </si>
  <si>
    <t>藤枝</t>
    <rPh sb="0" eb="2">
      <t>フジエダ</t>
    </rPh>
    <phoneticPr fontId="10"/>
  </si>
  <si>
    <t>島田</t>
    <rPh sb="0" eb="2">
      <t>シマダ</t>
    </rPh>
    <phoneticPr fontId="10"/>
  </si>
  <si>
    <t>牧之原</t>
    <rPh sb="0" eb="3">
      <t>マキノハラ</t>
    </rPh>
    <phoneticPr fontId="10"/>
  </si>
  <si>
    <t>掛川</t>
    <rPh sb="0" eb="2">
      <t>カケガワ</t>
    </rPh>
    <phoneticPr fontId="10"/>
  </si>
  <si>
    <t>御前崎</t>
    <rPh sb="0" eb="3">
      <t>オマエザキ</t>
    </rPh>
    <phoneticPr fontId="10"/>
  </si>
  <si>
    <t>菊川</t>
    <rPh sb="0" eb="2">
      <t>キクガワ</t>
    </rPh>
    <phoneticPr fontId="10"/>
  </si>
  <si>
    <t>袋井</t>
    <rPh sb="0" eb="2">
      <t>フクロイ</t>
    </rPh>
    <phoneticPr fontId="10"/>
  </si>
  <si>
    <t>磐田</t>
    <rPh sb="0" eb="2">
      <t>イワタ</t>
    </rPh>
    <phoneticPr fontId="10"/>
  </si>
  <si>
    <t>浜北</t>
    <rPh sb="0" eb="2">
      <t>ハマキタ</t>
    </rPh>
    <phoneticPr fontId="10"/>
  </si>
  <si>
    <t>浜松</t>
    <rPh sb="0" eb="2">
      <t>ハママツ</t>
    </rPh>
    <phoneticPr fontId="10"/>
  </si>
  <si>
    <t>西暦</t>
    <rPh sb="0" eb="2">
      <t>セイレキ</t>
    </rPh>
    <phoneticPr fontId="10"/>
  </si>
  <si>
    <t>和暦</t>
    <rPh sb="0" eb="2">
      <t>ワレキ</t>
    </rPh>
    <phoneticPr fontId="10"/>
  </si>
  <si>
    <t>令和</t>
    <rPh sb="0" eb="2">
      <t>レイワ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</si>
  <si>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</si>
  <si>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</si>
  <si>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</t>
    </r>
    <rPh sb="9" eb="10">
      <t>オ</t>
    </rPh>
    <rPh sb="12" eb="14">
      <t>ヘンシュウ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</si>
  <si>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入力できません。（自動計算）</t>
    </r>
    <rPh sb="1" eb="3">
      <t>ニュウリョク</t>
    </rPh>
    <rPh sb="10" eb="12">
      <t>ジドウ</t>
    </rPh>
    <rPh sb="12" eb="14">
      <t>ケイサン</t>
    </rPh>
    <phoneticPr fontId="9"/>
  </si>
  <si>
    <t>支部会費</t>
    <rPh sb="0" eb="2">
      <t>シブ</t>
    </rPh>
    <rPh sb="2" eb="4">
      <t>カイヒ</t>
    </rPh>
    <phoneticPr fontId="10"/>
  </si>
  <si>
    <t>支部割当</t>
    <rPh sb="0" eb="2">
      <t>シブ</t>
    </rPh>
    <rPh sb="2" eb="4">
      <t>ワリアテ</t>
    </rPh>
    <phoneticPr fontId="10"/>
  </si>
  <si>
    <t>負担金</t>
    <rPh sb="0" eb="3">
      <t>フタンキン</t>
    </rPh>
    <phoneticPr fontId="10"/>
  </si>
  <si>
    <t>チーム</t>
    <phoneticPr fontId="10"/>
  </si>
  <si>
    <t>個人</t>
    <rPh sb="0" eb="2">
      <t>コジン</t>
    </rPh>
    <phoneticPr fontId="10"/>
  </si>
  <si>
    <t>日本協会登録料</t>
    <rPh sb="0" eb="4">
      <t>ニホンキョウカイ</t>
    </rPh>
    <rPh sb="4" eb="7">
      <t>トウロクリョウ</t>
    </rPh>
    <phoneticPr fontId="10"/>
  </si>
  <si>
    <t>県協会登録料</t>
    <rPh sb="0" eb="3">
      <t>ケンキョウカイ</t>
    </rPh>
    <rPh sb="3" eb="6">
      <t>トウロクリョウ</t>
    </rPh>
    <phoneticPr fontId="10"/>
  </si>
  <si>
    <t>一般チーム</t>
    <rPh sb="0" eb="2">
      <t>イッパン</t>
    </rPh>
    <phoneticPr fontId="10"/>
  </si>
  <si>
    <t>中学生チーム</t>
    <rPh sb="0" eb="3">
      <t>チュウガクセイ</t>
    </rPh>
    <phoneticPr fontId="10"/>
  </si>
  <si>
    <t>中学生個人</t>
    <rPh sb="0" eb="3">
      <t>チュウガクセイ</t>
    </rPh>
    <rPh sb="3" eb="5">
      <t>コジン</t>
    </rPh>
    <phoneticPr fontId="10"/>
  </si>
  <si>
    <t>小学生チーム</t>
    <rPh sb="0" eb="3">
      <t>ショウガクセイ</t>
    </rPh>
    <phoneticPr fontId="10"/>
  </si>
  <si>
    <t>小学生個人</t>
    <rPh sb="0" eb="3">
      <t>ショウガクセイ</t>
    </rPh>
    <rPh sb="3" eb="5">
      <t>コジン</t>
    </rPh>
    <phoneticPr fontId="10"/>
  </si>
  <si>
    <t>賛助会員</t>
    <rPh sb="0" eb="4">
      <t>サンジョカイイン</t>
    </rPh>
    <phoneticPr fontId="10"/>
  </si>
  <si>
    <t>正会員</t>
    <rPh sb="0" eb="3">
      <t>セイカイイン</t>
    </rPh>
    <phoneticPr fontId="10"/>
  </si>
  <si>
    <t>総会資料代</t>
    <rPh sb="0" eb="4">
      <t>ソウカイシリョウ</t>
    </rPh>
    <rPh sb="4" eb="5">
      <t>ダイ</t>
    </rPh>
    <phoneticPr fontId="10"/>
  </si>
  <si>
    <t>要覧代</t>
    <rPh sb="0" eb="2">
      <t>ヨウラン</t>
    </rPh>
    <rPh sb="2" eb="3">
      <t>ダイ</t>
    </rPh>
    <phoneticPr fontId="10"/>
  </si>
  <si>
    <t>広報誌購読料</t>
    <rPh sb="0" eb="3">
      <t>コウホウシ</t>
    </rPh>
    <rPh sb="3" eb="6">
      <t>コウドクリョウ</t>
    </rPh>
    <phoneticPr fontId="10"/>
  </si>
  <si>
    <t>振込明細</t>
    <rPh sb="0" eb="2">
      <t>フリコミ</t>
    </rPh>
    <rPh sb="2" eb="4">
      <t>メイサイ</t>
    </rPh>
    <phoneticPr fontId="10"/>
  </si>
  <si>
    <t>その他</t>
    <rPh sb="2" eb="3">
      <t>タ</t>
    </rPh>
    <phoneticPr fontId="10"/>
  </si>
  <si>
    <t>賛助会員費</t>
    <rPh sb="0" eb="5">
      <t>サンジョカイインヒ</t>
    </rPh>
    <phoneticPr fontId="10"/>
  </si>
  <si>
    <t>正会員費</t>
    <rPh sb="0" eb="4">
      <t>セイカイインヒ</t>
    </rPh>
    <phoneticPr fontId="10"/>
  </si>
  <si>
    <t>※金額は自動計算されます。</t>
    <rPh sb="1" eb="3">
      <t>キンガク</t>
    </rPh>
    <rPh sb="4" eb="8">
      <t>ジドウケイサン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</si>
  <si>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右の▽をクリックするとリストから選択してください。</t>
    </r>
    <rPh sb="1" eb="2">
      <t>ミギ</t>
    </rPh>
    <rPh sb="17" eb="19">
      <t>センタク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</si>
  <si>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「登録数」欄に数値のみ入力してください。</t>
    </r>
    <rPh sb="2" eb="5">
      <t>トウロクスウ</t>
    </rPh>
    <rPh sb="6" eb="7">
      <t>ラン</t>
    </rPh>
    <rPh sb="8" eb="10">
      <t>スウチ</t>
    </rPh>
    <rPh sb="12" eb="14">
      <t>ニュウリョク</t>
    </rPh>
    <phoneticPr fontId="9"/>
  </si>
  <si>
    <t>※白抜きの所だけ入力可能です。</t>
    <rPh sb="1" eb="3">
      <t>シロヌ</t>
    </rPh>
    <rPh sb="5" eb="6">
      <t>トコロ</t>
    </rPh>
    <rPh sb="8" eb="10">
      <t>ニュウリョク</t>
    </rPh>
    <rPh sb="10" eb="12">
      <t>カノウ</t>
    </rPh>
    <phoneticPr fontId="9"/>
  </si>
  <si>
    <t>トクヒ）シズオカケンソフトホ‘ールキヨウカイ</t>
    <phoneticPr fontId="9"/>
  </si>
  <si>
    <t>旧打順表代金</t>
    <rPh sb="0" eb="1">
      <t>キュウ</t>
    </rPh>
    <rPh sb="1" eb="3">
      <t>ダジュン</t>
    </rPh>
    <rPh sb="3" eb="4">
      <t>ヒョウ</t>
    </rPh>
    <rPh sb="4" eb="6">
      <t>ダイキン</t>
    </rPh>
    <phoneticPr fontId="9"/>
  </si>
  <si>
    <t>総会資料代金</t>
    <rPh sb="0" eb="2">
      <t>ソウカイ</t>
    </rPh>
    <rPh sb="2" eb="4">
      <t>シリョウ</t>
    </rPh>
    <rPh sb="4" eb="6">
      <t>ダイキン</t>
    </rPh>
    <phoneticPr fontId="1"/>
  </si>
  <si>
    <t>１冊@500円×</t>
    <phoneticPr fontId="9"/>
  </si>
  <si>
    <t>打順表代金</t>
    <rPh sb="0" eb="2">
      <t>ダジュン</t>
    </rPh>
    <rPh sb="2" eb="3">
      <t>ヒョウ</t>
    </rPh>
    <rPh sb="3" eb="5">
      <t>ダイキン</t>
    </rPh>
    <phoneticPr fontId="1"/>
  </si>
  <si>
    <t>１冊@700円×</t>
    <phoneticPr fontId="9"/>
  </si>
  <si>
    <t>※在庫状況による</t>
    <rPh sb="1" eb="3">
      <t>ザイコ</t>
    </rPh>
    <rPh sb="3" eb="5">
      <t>ジョウキョウ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</si>
  <si>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振込用紙に記入して提出する場合はこれを参考に</t>
    </r>
    <rPh sb="1" eb="3">
      <t>フリコミ</t>
    </rPh>
    <rPh sb="3" eb="5">
      <t>ヨウシ</t>
    </rPh>
    <rPh sb="6" eb="8">
      <t>キニュウ</t>
    </rPh>
    <rPh sb="10" eb="12">
      <t>テイシュツ</t>
    </rPh>
    <rPh sb="14" eb="16">
      <t>バアイ</t>
    </rPh>
    <rPh sb="20" eb="22">
      <t>サンコウ</t>
    </rPh>
    <phoneticPr fontId="9"/>
  </si>
  <si>
    <t>　　記入してください。</t>
    <rPh sb="2" eb="4">
      <t>キニュウ</t>
    </rPh>
    <phoneticPr fontId="9"/>
  </si>
  <si>
    <t>特定非営利活動法人静岡県ソフトボール協会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8" eb="20">
      <t>キョウカイ</t>
    </rPh>
    <phoneticPr fontId="1"/>
  </si>
  <si>
    <t>会長</t>
    <rPh sb="0" eb="1">
      <t>カイ</t>
    </rPh>
    <rPh sb="1" eb="2">
      <t>チョウ</t>
    </rPh>
    <phoneticPr fontId="1"/>
  </si>
  <si>
    <t>カイチヨウ　ウツミ　ノフ‘アキ</t>
    <phoneticPr fontId="9"/>
  </si>
  <si>
    <t>　　空欄は空欄で、濁点も1文字で入力してください。</t>
    <rPh sb="2" eb="4">
      <t>クウラン</t>
    </rPh>
    <rPh sb="5" eb="7">
      <t>クウラン</t>
    </rPh>
    <rPh sb="9" eb="11">
      <t>ダクテンモ</t>
    </rPh>
    <rPh sb="12" eb="15">
      <t>ジ</t>
    </rPh>
    <rPh sb="16" eb="18">
      <t>ニュウリョク</t>
    </rPh>
    <phoneticPr fontId="9"/>
  </si>
  <si>
    <t>理事・正副委員長
監事・個人会員</t>
    <rPh sb="0" eb="2">
      <t>リジ</t>
    </rPh>
    <rPh sb="3" eb="5">
      <t>セイフク</t>
    </rPh>
    <rPh sb="5" eb="8">
      <t>イインチョウ</t>
    </rPh>
    <rPh sb="9" eb="11">
      <t>カンジ</t>
    </rPh>
    <rPh sb="12" eb="16">
      <t>コジンカイイン</t>
    </rPh>
    <phoneticPr fontId="1"/>
  </si>
  <si>
    <t>※１支部３名以上</t>
    <phoneticPr fontId="9"/>
  </si>
  <si>
    <t>賛助会員費</t>
  </si>
  <si>
    <t>打順表代</t>
    <rPh sb="0" eb="2">
      <t>ダジュン</t>
    </rPh>
    <rPh sb="2" eb="3">
      <t>ヒョウ</t>
    </rPh>
    <rPh sb="3" eb="4">
      <t>ダイ</t>
    </rPh>
    <phoneticPr fontId="10"/>
  </si>
  <si>
    <t>旧打順表代</t>
    <rPh sb="0" eb="1">
      <t>キュウ</t>
    </rPh>
    <rPh sb="1" eb="3">
      <t>ダジュン</t>
    </rPh>
    <rPh sb="3" eb="4">
      <t>ヒョウ</t>
    </rPh>
    <rPh sb="4" eb="5">
      <t>ダイ</t>
    </rPh>
    <phoneticPr fontId="10"/>
  </si>
  <si>
    <t>協会帽子</t>
    <rPh sb="0" eb="2">
      <t>キョウカイ</t>
    </rPh>
    <rPh sb="2" eb="4">
      <t>ボウシ</t>
    </rPh>
    <phoneticPr fontId="10"/>
  </si>
  <si>
    <t>協会ポロシャツ</t>
    <rPh sb="0" eb="2">
      <t>キョウカイ</t>
    </rPh>
    <phoneticPr fontId="10"/>
  </si>
  <si>
    <t>協会帽子2</t>
    <rPh sb="0" eb="2">
      <t>キョウカイ</t>
    </rPh>
    <rPh sb="2" eb="4">
      <t>ボウシ</t>
    </rPh>
    <phoneticPr fontId="10"/>
  </si>
  <si>
    <t>協会ポロシャツ2</t>
    <rPh sb="0" eb="2">
      <t>キョウカイ</t>
    </rPh>
    <phoneticPr fontId="10"/>
  </si>
  <si>
    <t>収入項目</t>
    <rPh sb="0" eb="2">
      <t>シュウニュウ</t>
    </rPh>
    <rPh sb="2" eb="4">
      <t>コウモク</t>
    </rPh>
    <phoneticPr fontId="10"/>
  </si>
  <si>
    <t>協会ジャンパー</t>
    <rPh sb="0" eb="2">
      <t>キョウカイ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</si>
  <si>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県ソ協の理事・監事・専門委員会の副委員長以上と個人会員</t>
    </r>
    <rPh sb="1" eb="2">
      <t>ケン</t>
    </rPh>
    <rPh sb="3" eb="4">
      <t>キョウ</t>
    </rPh>
    <rPh sb="5" eb="7">
      <t>リジ</t>
    </rPh>
    <rPh sb="8" eb="10">
      <t>カンジ</t>
    </rPh>
    <rPh sb="11" eb="13">
      <t>センモン</t>
    </rPh>
    <rPh sb="13" eb="16">
      <t>イインカイ</t>
    </rPh>
    <rPh sb="17" eb="21">
      <t>フクイインチョウ</t>
    </rPh>
    <rPh sb="21" eb="23">
      <t>イジョウ</t>
    </rPh>
    <rPh sb="24" eb="26">
      <t>コジン</t>
    </rPh>
    <rPh sb="26" eb="28">
      <t>カイイン</t>
    </rPh>
    <phoneticPr fontId="9"/>
  </si>
  <si>
    <t>中体連</t>
    <rPh sb="0" eb="3">
      <t>チュウタイレン</t>
    </rPh>
    <phoneticPr fontId="10"/>
  </si>
  <si>
    <t>高体連</t>
    <rPh sb="0" eb="3">
      <t>コウタイレン</t>
    </rPh>
    <phoneticPr fontId="10"/>
  </si>
  <si>
    <t>一支部　30,000円　（登録する全支部・団体一律）</t>
    <rPh sb="0" eb="1">
      <t>イチ</t>
    </rPh>
    <rPh sb="1" eb="3">
      <t>シブ</t>
    </rPh>
    <rPh sb="10" eb="11">
      <t>エン</t>
    </rPh>
    <rPh sb="13" eb="15">
      <t>トウロク</t>
    </rPh>
    <rPh sb="21" eb="23">
      <t>ダンタイ</t>
    </rPh>
    <phoneticPr fontId="1"/>
  </si>
  <si>
    <r>
      <t>←</t>
    </r>
    <r>
      <rPr>
        <b/>
        <sz val="11"/>
        <color indexed="10"/>
        <rFont val="ＭＳ Ｐゴシック"/>
        <family val="3"/>
        <charset val="128"/>
      </rPr>
      <t>中体連・高体連は「30」と入力してください。</t>
    </r>
    <r>
      <rPr>
        <b/>
        <sz val="11"/>
        <color indexed="10"/>
        <rFont val="ＭＳ Ｐゴシック"/>
        <family val="3"/>
        <charset val="128"/>
      </rPr>
      <t>他の支部は必要部数を入力してください。</t>
    </r>
    <rPh sb="1" eb="4">
      <t>チュウタイレン</t>
    </rPh>
    <rPh sb="5" eb="8">
      <t>コウタイレン</t>
    </rPh>
    <rPh sb="14" eb="16">
      <t>ニュウリョク</t>
    </rPh>
    <rPh sb="23" eb="24">
      <t>タ</t>
    </rPh>
    <rPh sb="25" eb="27">
      <t>シブ</t>
    </rPh>
    <rPh sb="28" eb="30">
      <t>ヒツヨウ</t>
    </rPh>
    <rPh sb="30" eb="32">
      <t>ブスウ</t>
    </rPh>
    <rPh sb="33" eb="35">
      <t>ニュウリョク</t>
    </rPh>
    <phoneticPr fontId="9"/>
  </si>
  <si>
    <t>高校生チーム</t>
    <rPh sb="0" eb="3">
      <t>コウコウセイ</t>
    </rPh>
    <phoneticPr fontId="10"/>
  </si>
  <si>
    <t>高校生個人</t>
    <rPh sb="0" eb="3">
      <t>コウコウセイ</t>
    </rPh>
    <rPh sb="3" eb="5">
      <t>コジン</t>
    </rPh>
    <phoneticPr fontId="10"/>
  </si>
  <si>
    <t>（高校生）</t>
    <rPh sb="1" eb="3">
      <t>コウコウ</t>
    </rPh>
    <phoneticPr fontId="1"/>
  </si>
  <si>
    <t>※中体連・高体連はスライドして下部に掲載されています。</t>
    <rPh sb="1" eb="4">
      <t>チュウタイレン</t>
    </rPh>
    <rPh sb="5" eb="8">
      <t>コウタイレン</t>
    </rPh>
    <rPh sb="15" eb="17">
      <t>カブ</t>
    </rPh>
    <rPh sb="18" eb="20">
      <t>ケイサイ</t>
    </rPh>
    <phoneticPr fontId="9"/>
  </si>
  <si>
    <t>※中体連・高体連の副委員長以上の方は正会員です。</t>
    <phoneticPr fontId="9"/>
  </si>
  <si>
    <t>※振込手数料は振込依頼側でお願いします。</t>
    <rPh sb="1" eb="3">
      <t>フリコミ</t>
    </rPh>
    <rPh sb="3" eb="6">
      <t>テスウリョウ</t>
    </rPh>
    <rPh sb="7" eb="9">
      <t>フリコミ</t>
    </rPh>
    <rPh sb="9" eb="11">
      <t>イライ</t>
    </rPh>
    <rPh sb="11" eb="12">
      <t>ガワ</t>
    </rPh>
    <rPh sb="14" eb="15">
      <t>ネガ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</si>
  <si>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</si>
  <si>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r>
      <t>※</t>
    </r>
    <r>
      <rPr>
        <b/>
        <u/>
        <sz val="13"/>
        <rFont val="HGP教科書体"/>
        <family val="1"/>
        <charset val="128"/>
      </rPr>
      <t>振込人の氏名は「支部名」を記入</t>
    </r>
    <r>
      <rPr>
        <b/>
        <sz val="13"/>
        <rFont val="HGP教科書体"/>
        <family val="1"/>
        <charset val="128"/>
      </rPr>
      <t>してください。</t>
    </r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</si>
  <si>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</t>
    </r>
    <r>
      <rPr>
        <b/>
        <sz val="11"/>
        <color indexed="10"/>
        <rFont val="ＭＳ Ｐゴシック"/>
        <family val="3"/>
        <charset val="128"/>
      </rPr>
      <t>「１」を入力してください。</t>
    </r>
    <rPh sb="1" eb="2">
      <t>ミギ</t>
    </rPh>
    <rPh sb="15" eb="17">
      <t>ニュウリョク</t>
    </rPh>
    <phoneticPr fontId="9"/>
  </si>
  <si>
    <r>
      <t>　　※</t>
    </r>
    <r>
      <rPr>
        <b/>
        <sz val="11"/>
        <color indexed="10"/>
        <rFont val="ＭＳ Ｐゴシック"/>
        <family val="3"/>
        <charset val="128"/>
      </rPr>
      <t>中体連、高体連はありません。</t>
    </r>
    <phoneticPr fontId="9"/>
  </si>
  <si>
    <t>審判委員会</t>
    <rPh sb="0" eb="2">
      <t>シンパン</t>
    </rPh>
    <rPh sb="2" eb="5">
      <t>イインカイ</t>
    </rPh>
    <phoneticPr fontId="10"/>
  </si>
  <si>
    <t>記録委員会</t>
    <rPh sb="0" eb="2">
      <t>キロク</t>
    </rPh>
    <rPh sb="2" eb="5">
      <t>イインカイ</t>
    </rPh>
    <phoneticPr fontId="10"/>
  </si>
  <si>
    <t>支部・高体連・中体連</t>
    <rPh sb="0" eb="2">
      <t>シブ</t>
    </rPh>
    <rPh sb="3" eb="6">
      <t>コウタイレン</t>
    </rPh>
    <rPh sb="7" eb="10">
      <t>チュウタイレン</t>
    </rPh>
    <phoneticPr fontId="9"/>
  </si>
  <si>
    <t>支部</t>
    <rPh sb="0" eb="2">
      <t>シブ</t>
    </rPh>
    <phoneticPr fontId="9"/>
  </si>
  <si>
    <t>※送金した都度、この通知書をメール及びFAXか郵送してください。</t>
    <rPh sb="1" eb="3">
      <t>ソウキン</t>
    </rPh>
    <rPh sb="5" eb="7">
      <t>ツド</t>
    </rPh>
    <rPh sb="10" eb="13">
      <t>ツウチショ</t>
    </rPh>
    <rPh sb="17" eb="18">
      <t>オヨ</t>
    </rPh>
    <rPh sb="23" eb="25">
      <t>ユウソウ</t>
    </rPh>
    <phoneticPr fontId="1"/>
  </si>
  <si>
    <t>FAX　0537-22-5957</t>
    <phoneticPr fontId="1"/>
  </si>
  <si>
    <t>※実際に送金した方の氏名を入力してください。</t>
    <rPh sb="1" eb="3">
      <t>ジッサイ</t>
    </rPh>
    <rPh sb="4" eb="6">
      <t>ソウキン</t>
    </rPh>
    <rPh sb="8" eb="9">
      <t>カタ</t>
    </rPh>
    <rPh sb="10" eb="12">
      <t>シメイ</t>
    </rPh>
    <rPh sb="13" eb="15">
      <t>ニュウリョク</t>
    </rPh>
    <phoneticPr fontId="9"/>
  </si>
  <si>
    <t>（加盟支部・中体連・高体連登録料と正会員費・賛助会員費及び広報誌購読料等）</t>
    <rPh sb="1" eb="3">
      <t>カメイ</t>
    </rPh>
    <rPh sb="3" eb="5">
      <t>シブ</t>
    </rPh>
    <rPh sb="6" eb="9">
      <t>チュウタイレン</t>
    </rPh>
    <rPh sb="10" eb="13">
      <t>コウタイレン</t>
    </rPh>
    <rPh sb="13" eb="15">
      <t>トウロク</t>
    </rPh>
    <rPh sb="15" eb="16">
      <t>リョウ</t>
    </rPh>
    <rPh sb="17" eb="20">
      <t>セイカイイン</t>
    </rPh>
    <rPh sb="20" eb="21">
      <t>ヒ</t>
    </rPh>
    <rPh sb="22" eb="24">
      <t>サンジョ</t>
    </rPh>
    <rPh sb="24" eb="26">
      <t>カイイン</t>
    </rPh>
    <rPh sb="26" eb="27">
      <t>ヒ</t>
    </rPh>
    <rPh sb="27" eb="28">
      <t>オヨ</t>
    </rPh>
    <rPh sb="29" eb="32">
      <t>コウホウシ</t>
    </rPh>
    <rPh sb="32" eb="35">
      <t>コウドクリョウ</t>
    </rPh>
    <rPh sb="35" eb="36">
      <t>トウ</t>
    </rPh>
    <phoneticPr fontId="9"/>
  </si>
  <si>
    <r>
      <t>普通　口座番号　</t>
    </r>
    <r>
      <rPr>
        <b/>
        <sz val="14"/>
        <color theme="1"/>
        <rFont val="ＭＳ Ｐゴシック"/>
        <family val="3"/>
        <charset val="128"/>
        <scheme val="minor"/>
      </rPr>
      <t>０４９００９６</t>
    </r>
    <rPh sb="0" eb="2">
      <t>フツウ</t>
    </rPh>
    <rPh sb="3" eb="5">
      <t>コウザ</t>
    </rPh>
    <rPh sb="5" eb="7">
      <t>バンゴウ</t>
    </rPh>
    <phoneticPr fontId="1"/>
  </si>
  <si>
    <r>
      <t>←</t>
    </r>
    <r>
      <rPr>
        <b/>
        <sz val="11"/>
        <color rgb="FFFF0000"/>
        <rFont val="ＭＳ Ｐゴシック"/>
        <family val="3"/>
        <charset val="128"/>
        <scheme val="minor"/>
      </rPr>
      <t>あらかじめ、事務局（庶務委員長）へ確認をお願いします。</t>
    </r>
    <rPh sb="7" eb="10">
      <t>ジムキョク</t>
    </rPh>
    <rPh sb="11" eb="13">
      <t>ショム</t>
    </rPh>
    <rPh sb="13" eb="16">
      <t>イインチョウ</t>
    </rPh>
    <rPh sb="18" eb="20">
      <t>カクニン</t>
    </rPh>
    <rPh sb="22" eb="23">
      <t>ネガ</t>
    </rPh>
    <phoneticPr fontId="9"/>
  </si>
  <si>
    <t>※この振込は令和7年4月1日以降にお願いします。</t>
    <rPh sb="3" eb="5">
      <t>フリコミ</t>
    </rPh>
    <rPh sb="6" eb="8">
      <t>レイワ</t>
    </rPh>
    <rPh sb="9" eb="10">
      <t>ネン</t>
    </rPh>
    <rPh sb="11" eb="12">
      <t>ガツ</t>
    </rPh>
    <rPh sb="13" eb="14">
      <t>ヒ</t>
    </rPh>
    <rPh sb="14" eb="16">
      <t>イコウ</t>
    </rPh>
    <rPh sb="18" eb="19">
      <t>ネガ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</si>
  <si>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右の▽をクリックして「１」を入力してください。消す場合は「DEL」ボタンを。</t>
    </r>
    <rPh sb="1" eb="2">
      <t>ミギ</t>
    </rPh>
    <rPh sb="15" eb="17">
      <t>ニュウリョク</t>
    </rPh>
    <rPh sb="24" eb="25">
      <t>ケ</t>
    </rPh>
    <rPh sb="26" eb="28">
      <t>バアイ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</si>
  <si>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□の枠をクリックして右の▽で「当初」か「追加」を選択してください。</t>
    </r>
    <rPh sb="3" eb="4">
      <t>ワク</t>
    </rPh>
    <rPh sb="11" eb="12">
      <t>ミギ</t>
    </rPh>
    <rPh sb="16" eb="18">
      <t>トウショ</t>
    </rPh>
    <rPh sb="21" eb="23">
      <t>ツイカ</t>
    </rPh>
    <rPh sb="25" eb="27">
      <t>センタク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</si>
  <si>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「F2」ボタンを押して編集してください。資格に</t>
    </r>
    <r>
      <rPr>
        <b/>
        <sz val="11"/>
        <color rgb="FFFF0000"/>
        <rFont val="ＭＳ Ｐゴシック"/>
        <family val="3"/>
        <charset val="128"/>
        <scheme val="minor"/>
      </rPr>
      <t>「当初」か「追加」を選択</t>
    </r>
    <rPh sb="9" eb="10">
      <t>オ</t>
    </rPh>
    <rPh sb="12" eb="14">
      <t>ヘンシュウ</t>
    </rPh>
    <rPh sb="21" eb="23">
      <t>シカク</t>
    </rPh>
    <rPh sb="25" eb="27">
      <t>トウショ</t>
    </rPh>
    <rPh sb="30" eb="32">
      <t>ツイカ</t>
    </rPh>
    <rPh sb="34" eb="36">
      <t>センタク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</si>
</sst>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HGP教科書体"/>
      <family val="1"/>
      <charset val="128"/>
    </font>
    <font>
      <b/>
      <sz val="12"/>
      <name val="HGP教科書体"/>
      <family val="1"/>
      <charset val="128"/>
    </font>
    <font>
      <b/>
      <sz val="13"/>
      <name val="HGP教科書体"/>
      <family val="1"/>
      <charset val="128"/>
    </font>
    <font>
      <b/>
      <sz val="11"/>
      <name val="BIZ UDPゴシック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HGP教科書体"/>
      <family val="1"/>
      <charset val="128"/>
    </font>
    <font>
      <b/>
      <sz val="11"/>
      <name val="游ゴシック"/>
      <family val="3"/>
      <charset val="128"/>
    </font>
    <font>
      <b/>
      <sz val="11"/>
      <name val="HG教科書体"/>
      <family val="1"/>
      <charset val="128"/>
    </font>
    <font>
      <b/>
      <u/>
      <sz val="13"/>
      <name val="HGP教科書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6"/>
      <color theme="1"/>
      <name val="游ゴシック"/>
      <family val="3"/>
      <charset val="128"/>
    </font>
    <font>
      <b/>
      <sz val="12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2"/>
      <color rgb="FFFF0000"/>
      <name val="HGP教科書体"/>
      <family val="1"/>
      <charset val="128"/>
    </font>
    <font>
      <b/>
      <sz val="13"/>
      <color theme="1"/>
      <name val="HGP教科書体"/>
      <family val="1"/>
      <charset val="128"/>
    </font>
    <font>
      <b/>
      <sz val="13"/>
      <color rgb="FFFF0000"/>
      <name val="HGP教科書体"/>
      <family val="1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b/>
      <sz val="18"/>
      <color rgb="FFFF0000"/>
      <name val="HGP教科書体"/>
      <family val="1"/>
      <charset val="128"/>
    </font>
    <font>
      <b/>
      <u/>
      <sz val="13"/>
      <color rgb="FFFF0000"/>
      <name val="HGP教科書体"/>
      <family val="1"/>
      <charset val="128"/>
    </font>
    <font>
      <b/>
      <sz val="14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color theme="1"/>
      <name val="HGP教科書体"/>
      <family val="1"/>
      <charset val="128"/>
    </font>
    <font>
      <b/>
      <strike/>
      <sz val="12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1" fillId="0" borderId="5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5" xfId="0" applyFont="1" applyBorder="1">
      <alignment vertical="center"/>
    </xf>
    <xf numFmtId="0" fontId="22" fillId="0" borderId="12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19" fillId="0" borderId="1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19" fillId="0" borderId="6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25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176" fontId="26" fillId="0" borderId="21" xfId="0" applyNumberFormat="1" applyFont="1" applyBorder="1">
      <alignment vertical="center"/>
    </xf>
    <xf numFmtId="0" fontId="26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vertical="center" shrinkToFit="1"/>
    </xf>
    <xf numFmtId="0" fontId="26" fillId="0" borderId="21" xfId="0" applyFont="1" applyBorder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7" fillId="0" borderId="22" xfId="0" applyFont="1" applyBorder="1" applyAlignment="1">
      <alignment vertical="center" shrinkToFit="1"/>
    </xf>
    <xf numFmtId="0" fontId="5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8" fillId="2" borderId="0" xfId="0" applyFont="1" applyFill="1">
      <alignment vertical="center"/>
    </xf>
    <xf numFmtId="0" fontId="18" fillId="0" borderId="2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38" fontId="16" fillId="0" borderId="0" xfId="1" applyFont="1" applyFill="1" applyProtection="1">
      <alignment vertical="center"/>
      <protection locked="0"/>
    </xf>
    <xf numFmtId="38" fontId="16" fillId="2" borderId="0" xfId="1" applyFont="1" applyFill="1">
      <alignment vertical="center"/>
    </xf>
    <xf numFmtId="0" fontId="19" fillId="3" borderId="0" xfId="0" applyFont="1" applyFill="1" applyProtection="1">
      <alignment vertical="center"/>
      <protection hidden="1"/>
    </xf>
    <xf numFmtId="0" fontId="17" fillId="3" borderId="0" xfId="0" applyFont="1" applyFill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1" xfId="0" applyFont="1" applyFill="1" applyBorder="1" applyProtection="1">
      <alignment vertical="center"/>
      <protection hidden="1"/>
    </xf>
    <xf numFmtId="0" fontId="19" fillId="3" borderId="5" xfId="0" applyFont="1" applyFill="1" applyBorder="1" applyProtection="1">
      <alignment vertical="center"/>
      <protection hidden="1"/>
    </xf>
    <xf numFmtId="0" fontId="22" fillId="3" borderId="12" xfId="0" applyFont="1" applyFill="1" applyBorder="1" applyAlignment="1" applyProtection="1">
      <alignment vertical="top" wrapText="1"/>
      <protection hidden="1"/>
    </xf>
    <xf numFmtId="0" fontId="22" fillId="3" borderId="5" xfId="0" applyFont="1" applyFill="1" applyBorder="1" applyAlignment="1" applyProtection="1">
      <alignment vertical="top" wrapText="1"/>
      <protection hidden="1"/>
    </xf>
    <xf numFmtId="0" fontId="22" fillId="3" borderId="6" xfId="0" applyFont="1" applyFill="1" applyBorder="1" applyAlignment="1" applyProtection="1">
      <alignment vertical="top" wrapText="1"/>
      <protection hidden="1"/>
    </xf>
    <xf numFmtId="0" fontId="19" fillId="3" borderId="4" xfId="0" applyFont="1" applyFill="1" applyBorder="1" applyProtection="1">
      <alignment vertical="center"/>
      <protection hidden="1"/>
    </xf>
    <xf numFmtId="0" fontId="19" fillId="3" borderId="13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19" fillId="3" borderId="14" xfId="0" applyFont="1" applyFill="1" applyBorder="1" applyAlignment="1" applyProtection="1">
      <alignment vertical="center" wrapText="1"/>
      <protection hidden="1"/>
    </xf>
    <xf numFmtId="0" fontId="29" fillId="3" borderId="0" xfId="0" applyFont="1" applyFill="1" applyProtection="1">
      <alignment vertical="center"/>
      <protection hidden="1"/>
    </xf>
    <xf numFmtId="0" fontId="19" fillId="3" borderId="23" xfId="0" applyFont="1" applyFill="1" applyBorder="1" applyAlignment="1" applyProtection="1">
      <alignment vertical="center" wrapText="1"/>
      <protection hidden="1"/>
    </xf>
    <xf numFmtId="0" fontId="19" fillId="3" borderId="1" xfId="0" applyFont="1" applyFill="1" applyBorder="1" applyAlignment="1" applyProtection="1">
      <alignment vertical="center" wrapText="1"/>
      <protection hidden="1"/>
    </xf>
    <xf numFmtId="0" fontId="19" fillId="3" borderId="2" xfId="0" applyFont="1" applyFill="1" applyBorder="1" applyAlignment="1" applyProtection="1">
      <alignment vertical="center" wrapText="1"/>
      <protection hidden="1"/>
    </xf>
    <xf numFmtId="0" fontId="19" fillId="3" borderId="17" xfId="0" applyFont="1" applyFill="1" applyBorder="1" applyProtection="1">
      <alignment vertical="center"/>
      <protection hidden="1"/>
    </xf>
    <xf numFmtId="0" fontId="19" fillId="3" borderId="18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0" fontId="19" fillId="3" borderId="20" xfId="0" applyFont="1" applyFill="1" applyBorder="1" applyProtection="1">
      <alignment vertical="center"/>
      <protection hidden="1"/>
    </xf>
    <xf numFmtId="0" fontId="19" fillId="3" borderId="8" xfId="0" applyFont="1" applyFill="1" applyBorder="1" applyProtection="1">
      <alignment vertical="center"/>
      <protection hidden="1"/>
    </xf>
    <xf numFmtId="0" fontId="19" fillId="3" borderId="19" xfId="0" applyFont="1" applyFill="1" applyBorder="1" applyProtection="1">
      <alignment vertical="center"/>
      <protection hidden="1"/>
    </xf>
    <xf numFmtId="0" fontId="19" fillId="3" borderId="5" xfId="0" quotePrefix="1" applyFont="1" applyFill="1" applyBorder="1" applyProtection="1">
      <alignment vertical="center"/>
      <protection hidden="1"/>
    </xf>
    <xf numFmtId="0" fontId="19" fillId="3" borderId="6" xfId="0" applyFont="1" applyFill="1" applyBorder="1" applyProtection="1">
      <alignment vertical="center"/>
      <protection hidden="1"/>
    </xf>
    <xf numFmtId="0" fontId="5" fillId="3" borderId="1" xfId="0" applyFont="1" applyFill="1" applyBorder="1" applyProtection="1">
      <alignment vertical="center"/>
      <protection hidden="1"/>
    </xf>
    <xf numFmtId="0" fontId="5" fillId="3" borderId="1" xfId="0" quotePrefix="1" applyFont="1" applyFill="1" applyBorder="1" applyProtection="1">
      <alignment vertical="center"/>
      <protection hidden="1"/>
    </xf>
    <xf numFmtId="0" fontId="23" fillId="3" borderId="1" xfId="0" applyFont="1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25" fillId="3" borderId="0" xfId="0" applyFont="1" applyFill="1" applyProtection="1">
      <alignment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28" fillId="3" borderId="0" xfId="0" applyFont="1" applyFill="1" applyProtection="1">
      <alignment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19" fillId="3" borderId="24" xfId="0" applyFont="1" applyFill="1" applyBorder="1" applyProtection="1">
      <alignment vertical="center"/>
      <protection hidden="1"/>
    </xf>
    <xf numFmtId="38" fontId="16" fillId="0" borderId="0" xfId="1" applyFont="1" applyFill="1">
      <alignment vertical="center"/>
    </xf>
    <xf numFmtId="0" fontId="33" fillId="3" borderId="0" xfId="0" applyFont="1" applyFill="1" applyProtection="1">
      <alignment vertical="center"/>
      <protection hidden="1"/>
    </xf>
    <xf numFmtId="0" fontId="34" fillId="3" borderId="0" xfId="0" applyFont="1" applyFill="1" applyAlignment="1" applyProtection="1">
      <alignment horizontal="left" vertical="center"/>
      <protection hidden="1"/>
    </xf>
    <xf numFmtId="0" fontId="35" fillId="3" borderId="0" xfId="0" applyFont="1" applyFill="1" applyProtection="1">
      <alignment vertical="center"/>
      <protection hidden="1"/>
    </xf>
    <xf numFmtId="22" fontId="0" fillId="2" borderId="0" xfId="0" applyNumberFormat="1" applyFill="1">
      <alignment vertical="center"/>
    </xf>
    <xf numFmtId="0" fontId="22" fillId="0" borderId="24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176" fontId="19" fillId="0" borderId="5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 justifyLastLine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76" fontId="23" fillId="0" borderId="12" xfId="0" applyNumberFormat="1" applyFont="1" applyBorder="1">
      <alignment vertical="center"/>
    </xf>
    <xf numFmtId="176" fontId="23" fillId="0" borderId="5" xfId="0" applyNumberFormat="1" applyFont="1" applyBorder="1">
      <alignment vertical="center"/>
    </xf>
    <xf numFmtId="176" fontId="23" fillId="0" borderId="6" xfId="0" applyNumberFormat="1" applyFont="1" applyBorder="1">
      <alignment vertical="center"/>
    </xf>
    <xf numFmtId="0" fontId="19" fillId="0" borderId="4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176" fontId="23" fillId="0" borderId="30" xfId="0" applyNumberFormat="1" applyFont="1" applyBorder="1">
      <alignment vertical="center"/>
    </xf>
    <xf numFmtId="176" fontId="23" fillId="0" borderId="31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8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center"/>
    </xf>
    <xf numFmtId="0" fontId="19" fillId="0" borderId="36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6" fontId="23" fillId="0" borderId="27" xfId="0" applyNumberFormat="1" applyFont="1" applyBorder="1">
      <alignment vertical="center"/>
    </xf>
    <xf numFmtId="176" fontId="23" fillId="0" borderId="28" xfId="0" applyNumberFormat="1" applyFont="1" applyBorder="1">
      <alignment vertical="center"/>
    </xf>
    <xf numFmtId="176" fontId="23" fillId="0" borderId="29" xfId="0" applyNumberFormat="1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176" fontId="31" fillId="0" borderId="12" xfId="0" applyNumberFormat="1" applyFont="1" applyBorder="1">
      <alignment vertical="center"/>
    </xf>
    <xf numFmtId="176" fontId="31" fillId="0" borderId="5" xfId="0" applyNumberFormat="1" applyFont="1" applyBorder="1">
      <alignment vertical="center"/>
    </xf>
    <xf numFmtId="176" fontId="31" fillId="0" borderId="6" xfId="0" applyNumberFormat="1" applyFont="1" applyBorder="1">
      <alignment vertical="center"/>
    </xf>
    <xf numFmtId="0" fontId="19" fillId="0" borderId="7" xfId="0" applyFont="1" applyBorder="1" applyAlignment="1">
      <alignment horizontal="left" vertical="center" shrinkToFit="1"/>
    </xf>
    <xf numFmtId="176" fontId="30" fillId="0" borderId="20" xfId="0" applyNumberFormat="1" applyFont="1" applyBorder="1">
      <alignment vertical="center"/>
    </xf>
    <xf numFmtId="176" fontId="30" fillId="0" borderId="7" xfId="0" applyNumberFormat="1" applyFont="1" applyBorder="1">
      <alignment vertical="center"/>
    </xf>
    <xf numFmtId="176" fontId="30" fillId="0" borderId="8" xfId="0" applyNumberFormat="1" applyFont="1" applyBorder="1">
      <alignment vertical="center"/>
    </xf>
    <xf numFmtId="0" fontId="22" fillId="0" borderId="3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76" fontId="23" fillId="0" borderId="39" xfId="0" applyNumberFormat="1" applyFont="1" applyBorder="1">
      <alignment vertical="center"/>
    </xf>
    <xf numFmtId="176" fontId="23" fillId="0" borderId="40" xfId="0" applyNumberFormat="1" applyFont="1" applyBorder="1">
      <alignment vertical="center"/>
    </xf>
    <xf numFmtId="176" fontId="23" fillId="0" borderId="41" xfId="0" applyNumberFormat="1" applyFont="1" applyBorder="1">
      <alignment vertical="center"/>
    </xf>
    <xf numFmtId="0" fontId="19" fillId="0" borderId="43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8" xfId="0" applyFont="1" applyBorder="1" applyAlignment="1">
      <alignment horizontal="right" vertical="center"/>
    </xf>
    <xf numFmtId="176" fontId="19" fillId="0" borderId="18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176" fontId="19" fillId="0" borderId="20" xfId="0" applyNumberFormat="1" applyFont="1" applyBorder="1">
      <alignment vertical="center"/>
    </xf>
    <xf numFmtId="176" fontId="19" fillId="0" borderId="7" xfId="0" applyNumberFormat="1" applyFont="1" applyBorder="1">
      <alignment vertical="center"/>
    </xf>
    <xf numFmtId="176" fontId="19" fillId="0" borderId="8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176" fontId="23" fillId="0" borderId="0" xfId="0" applyNumberFormat="1" applyFont="1">
      <alignment vertical="center"/>
    </xf>
    <xf numFmtId="176" fontId="23" fillId="0" borderId="16" xfId="0" applyNumberFormat="1" applyFont="1" applyBorder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76" fontId="23" fillId="0" borderId="17" xfId="0" applyNumberFormat="1" applyFont="1" applyBorder="1">
      <alignment vertical="center"/>
    </xf>
    <xf numFmtId="176" fontId="23" fillId="0" borderId="18" xfId="0" applyNumberFormat="1" applyFont="1" applyBorder="1">
      <alignment vertical="center"/>
    </xf>
    <xf numFmtId="176" fontId="23" fillId="0" borderId="19" xfId="0" applyNumberFormat="1" applyFont="1" applyBorder="1">
      <alignment vertical="center"/>
    </xf>
    <xf numFmtId="176" fontId="23" fillId="0" borderId="20" xfId="0" applyNumberFormat="1" applyFont="1" applyBorder="1">
      <alignment vertical="center"/>
    </xf>
    <xf numFmtId="176" fontId="23" fillId="0" borderId="7" xfId="0" applyNumberFormat="1" applyFont="1" applyBorder="1">
      <alignment vertical="center"/>
    </xf>
    <xf numFmtId="176" fontId="23" fillId="0" borderId="8" xfId="0" applyNumberFormat="1" applyFont="1" applyBorder="1">
      <alignment vertical="center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3" borderId="25" xfId="0" applyFont="1" applyFill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176" fontId="23" fillId="3" borderId="30" xfId="0" applyNumberFormat="1" applyFont="1" applyFill="1" applyBorder="1" applyProtection="1">
      <alignment vertical="center"/>
      <protection hidden="1"/>
    </xf>
    <xf numFmtId="176" fontId="23" fillId="3" borderId="31" xfId="0" applyNumberFormat="1" applyFont="1" applyFill="1" applyBorder="1" applyProtection="1">
      <alignment vertical="center"/>
      <protection hidden="1"/>
    </xf>
    <xf numFmtId="176" fontId="23" fillId="3" borderId="32" xfId="0" applyNumberFormat="1" applyFont="1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9" fillId="3" borderId="3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0" fontId="19" fillId="3" borderId="38" xfId="0" applyFont="1" applyFill="1" applyBorder="1" applyAlignment="1" applyProtection="1">
      <alignment horizontal="center" vertical="center"/>
      <protection hidden="1"/>
    </xf>
    <xf numFmtId="0" fontId="19" fillId="3" borderId="36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22" fillId="3" borderId="3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center" vertical="center"/>
      <protection hidden="1"/>
    </xf>
    <xf numFmtId="0" fontId="19" fillId="3" borderId="15" xfId="0" applyFont="1" applyFill="1" applyBorder="1" applyAlignment="1" applyProtection="1">
      <alignment horizontal="center" vertical="center"/>
      <protection hidden="1"/>
    </xf>
    <xf numFmtId="176" fontId="23" fillId="3" borderId="27" xfId="0" applyNumberFormat="1" applyFont="1" applyFill="1" applyBorder="1" applyProtection="1">
      <alignment vertical="center"/>
      <protection hidden="1"/>
    </xf>
    <xf numFmtId="176" fontId="23" fillId="3" borderId="28" xfId="0" applyNumberFormat="1" applyFont="1" applyFill="1" applyBorder="1" applyProtection="1">
      <alignment vertical="center"/>
      <protection hidden="1"/>
    </xf>
    <xf numFmtId="176" fontId="23" fillId="3" borderId="29" xfId="0" applyNumberFormat="1" applyFont="1" applyFill="1" applyBorder="1" applyProtection="1">
      <alignment vertical="center"/>
      <protection hidden="1"/>
    </xf>
    <xf numFmtId="0" fontId="22" fillId="3" borderId="20" xfId="0" applyFont="1" applyFill="1" applyBorder="1" applyAlignment="1" applyProtection="1">
      <alignment vertical="center" wrapText="1"/>
      <protection hidden="1"/>
    </xf>
    <xf numFmtId="0" fontId="22" fillId="3" borderId="7" xfId="0" applyFont="1" applyFill="1" applyBorder="1" applyAlignment="1" applyProtection="1">
      <alignment vertical="center" wrapText="1"/>
      <protection hidden="1"/>
    </xf>
    <xf numFmtId="0" fontId="22" fillId="3" borderId="8" xfId="0" applyFont="1" applyFill="1" applyBorder="1" applyAlignment="1" applyProtection="1">
      <alignment vertical="center" wrapText="1"/>
      <protection hidden="1"/>
    </xf>
    <xf numFmtId="0" fontId="19" fillId="3" borderId="17" xfId="0" applyFont="1" applyFill="1" applyBorder="1" applyAlignment="1" applyProtection="1">
      <alignment horizontal="center" vertical="center"/>
      <protection hidden="1"/>
    </xf>
    <xf numFmtId="0" fontId="19" fillId="3" borderId="18" xfId="0" applyFont="1" applyFill="1" applyBorder="1" applyAlignment="1" applyProtection="1">
      <alignment horizontal="center" vertical="center"/>
      <protection hidden="1"/>
    </xf>
    <xf numFmtId="0" fontId="19" fillId="3" borderId="19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left" vertical="center"/>
      <protection hidden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58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32" fillId="3" borderId="3" xfId="0" applyNumberFormat="1" applyFont="1" applyFill="1" applyBorder="1" applyAlignment="1" applyProtection="1">
      <alignment horizontal="center" vertical="center"/>
      <protection hidden="1"/>
    </xf>
    <xf numFmtId="0" fontId="32" fillId="3" borderId="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left" vertical="center" wrapText="1"/>
      <protection hidden="1"/>
    </xf>
    <xf numFmtId="0" fontId="22" fillId="3" borderId="22" xfId="0" applyFont="1" applyFill="1" applyBorder="1" applyAlignment="1" applyProtection="1">
      <alignment horizontal="left" vertical="center" wrapText="1"/>
      <protection hidden="1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8" fillId="3" borderId="14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shrinkToFit="1"/>
      <protection hidden="1"/>
    </xf>
    <xf numFmtId="0" fontId="13" fillId="3" borderId="4" xfId="0" applyFont="1" applyFill="1" applyBorder="1" applyAlignment="1" applyProtection="1">
      <alignment horizontal="center" vertical="center" shrinkToFit="1"/>
      <protection hidden="1"/>
    </xf>
    <xf numFmtId="0" fontId="13" fillId="3" borderId="14" xfId="0" applyFont="1" applyFill="1" applyBorder="1" applyAlignment="1" applyProtection="1">
      <alignment horizontal="center" vertical="center" shrinkToFit="1"/>
      <protection hidden="1"/>
    </xf>
    <xf numFmtId="0" fontId="14" fillId="3" borderId="13" xfId="0" applyFont="1" applyFill="1" applyBorder="1" applyAlignment="1" applyProtection="1">
      <alignment vertical="center" shrinkToFit="1"/>
      <protection hidden="1"/>
    </xf>
    <xf numFmtId="0" fontId="14" fillId="3" borderId="4" xfId="0" applyFont="1" applyFill="1" applyBorder="1" applyAlignment="1" applyProtection="1">
      <alignment vertical="center" shrinkToFit="1"/>
      <protection hidden="1"/>
    </xf>
    <xf numFmtId="0" fontId="14" fillId="3" borderId="14" xfId="0" applyFont="1" applyFill="1" applyBorder="1" applyAlignment="1" applyProtection="1">
      <alignment vertical="center" shrinkToFit="1"/>
      <protection hidden="1"/>
    </xf>
    <xf numFmtId="0" fontId="19" fillId="3" borderId="26" xfId="0" applyFont="1" applyFill="1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center" vertical="center"/>
      <protection hidden="1"/>
    </xf>
    <xf numFmtId="0" fontId="19" fillId="3" borderId="22" xfId="0" applyFont="1" applyFill="1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left" vertical="center"/>
      <protection hidden="1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23" fillId="3" borderId="26" xfId="0" applyNumberFormat="1" applyFont="1" applyFill="1" applyBorder="1" applyProtection="1">
      <alignment vertical="center"/>
      <protection hidden="1"/>
    </xf>
    <xf numFmtId="176" fontId="23" fillId="3" borderId="24" xfId="0" applyNumberFormat="1" applyFont="1" applyFill="1" applyBorder="1" applyProtection="1">
      <alignment vertical="center"/>
      <protection hidden="1"/>
    </xf>
    <xf numFmtId="176" fontId="23" fillId="3" borderId="22" xfId="0" applyNumberFormat="1" applyFont="1" applyFill="1" applyBorder="1" applyProtection="1">
      <alignment vertical="center"/>
      <protection hidden="1"/>
    </xf>
    <xf numFmtId="0" fontId="19" fillId="3" borderId="42" xfId="0" applyFont="1" applyFill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6" fontId="23" fillId="3" borderId="39" xfId="0" applyNumberFormat="1" applyFont="1" applyFill="1" applyBorder="1" applyProtection="1">
      <alignment vertical="center"/>
      <protection hidden="1"/>
    </xf>
    <xf numFmtId="176" fontId="23" fillId="3" borderId="40" xfId="0" applyNumberFormat="1" applyFont="1" applyFill="1" applyBorder="1" applyProtection="1">
      <alignment vertical="center"/>
      <protection hidden="1"/>
    </xf>
    <xf numFmtId="176" fontId="23" fillId="3" borderId="41" xfId="0" applyNumberFormat="1" applyFont="1" applyFill="1" applyBorder="1" applyProtection="1">
      <alignment vertical="center"/>
      <protection hidden="1"/>
    </xf>
    <xf numFmtId="0" fontId="19" fillId="3" borderId="17" xfId="0" applyFont="1" applyFill="1" applyBorder="1" applyAlignment="1" applyProtection="1">
      <alignment horizontal="left" vertical="center"/>
      <protection hidden="1"/>
    </xf>
    <xf numFmtId="0" fontId="19" fillId="3" borderId="18" xfId="0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23" fillId="3" borderId="17" xfId="0" applyNumberFormat="1" applyFont="1" applyFill="1" applyBorder="1" applyProtection="1">
      <alignment vertical="center"/>
      <protection hidden="1"/>
    </xf>
    <xf numFmtId="176" fontId="23" fillId="3" borderId="18" xfId="0" applyNumberFormat="1" applyFont="1" applyFill="1" applyBorder="1" applyProtection="1">
      <alignment vertical="center"/>
      <protection hidden="1"/>
    </xf>
    <xf numFmtId="176" fontId="23" fillId="3" borderId="19" xfId="0" applyNumberFormat="1" applyFont="1" applyFill="1" applyBorder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23" fillId="3" borderId="20" xfId="0" applyNumberFormat="1" applyFont="1" applyFill="1" applyBorder="1" applyProtection="1">
      <alignment vertical="center"/>
      <protection hidden="1"/>
    </xf>
    <xf numFmtId="176" fontId="23" fillId="3" borderId="7" xfId="0" applyNumberFormat="1" applyFont="1" applyFill="1" applyBorder="1" applyProtection="1">
      <alignment vertical="center"/>
      <protection hidden="1"/>
    </xf>
    <xf numFmtId="176" fontId="23" fillId="3" borderId="8" xfId="0" applyNumberFormat="1" applyFont="1" applyFill="1" applyBorder="1" applyProtection="1">
      <alignment vertical="center"/>
      <protection hidden="1"/>
    </xf>
    <xf numFmtId="176" fontId="12" fillId="3" borderId="17" xfId="0" applyNumberFormat="1" applyFont="1" applyFill="1" applyBorder="1" applyProtection="1">
      <alignment vertical="center"/>
      <protection hidden="1"/>
    </xf>
    <xf numFmtId="176" fontId="12" fillId="3" borderId="18" xfId="0" applyNumberFormat="1" applyFont="1" applyFill="1" applyBorder="1" applyProtection="1">
      <alignment vertical="center"/>
      <protection hidden="1"/>
    </xf>
    <xf numFmtId="176" fontId="12" fillId="3" borderId="19" xfId="0" applyNumberFormat="1" applyFont="1" applyFill="1" applyBorder="1" applyProtection="1">
      <alignment vertical="center"/>
      <protection hidden="1"/>
    </xf>
    <xf numFmtId="0" fontId="19" fillId="3" borderId="9" xfId="0" applyFont="1" applyFill="1" applyBorder="1" applyAlignment="1" applyProtection="1">
      <alignment horizontal="center" vertical="center"/>
      <protection hidden="1"/>
    </xf>
    <xf numFmtId="0" fontId="19" fillId="3" borderId="10" xfId="0" applyFont="1" applyFill="1" applyBorder="1" applyAlignment="1" applyProtection="1">
      <alignment horizontal="center" vertical="center"/>
      <protection hidden="1"/>
    </xf>
    <xf numFmtId="0" fontId="19" fillId="3" borderId="11" xfId="0" applyFont="1" applyFill="1" applyBorder="1" applyAlignment="1" applyProtection="1">
      <alignment horizontal="center"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23" fillId="3" borderId="23" xfId="0" applyNumberFormat="1" applyFont="1" applyFill="1" applyBorder="1" applyProtection="1">
      <alignment vertical="center"/>
      <protection hidden="1"/>
    </xf>
    <xf numFmtId="176" fontId="23" fillId="3" borderId="1" xfId="0" applyNumberFormat="1" applyFont="1" applyFill="1" applyBorder="1" applyProtection="1">
      <alignment vertical="center"/>
      <protection hidden="1"/>
    </xf>
    <xf numFmtId="176" fontId="23" fillId="3" borderId="2" xfId="0" applyNumberFormat="1" applyFont="1" applyFill="1" applyBorder="1" applyProtection="1">
      <alignment vertical="center"/>
      <protection hidden="1"/>
    </xf>
    <xf numFmtId="176" fontId="23" fillId="3" borderId="12" xfId="0" applyNumberFormat="1" applyFont="1" applyFill="1" applyBorder="1" applyProtection="1">
      <alignment vertical="center"/>
      <protection hidden="1"/>
    </xf>
    <xf numFmtId="176" fontId="23" fillId="3" borderId="5" xfId="0" applyNumberFormat="1" applyFont="1" applyFill="1" applyBorder="1" applyProtection="1">
      <alignment vertical="center"/>
      <protection hidden="1"/>
    </xf>
    <xf numFmtId="176" fontId="23" fillId="3" borderId="6" xfId="0" applyNumberFormat="1" applyFont="1" applyFill="1" applyBorder="1" applyProtection="1">
      <alignment vertical="center"/>
      <protection hidden="1"/>
    </xf>
    <xf numFmtId="0" fontId="21" fillId="3" borderId="12" xfId="0" applyFont="1" applyFill="1" applyBorder="1" applyAlignment="1" applyProtection="1">
      <alignment vertical="center" wrapText="1"/>
      <protection hidden="1"/>
    </xf>
    <xf numFmtId="0" fontId="21" fillId="3" borderId="5" xfId="0" applyFont="1" applyFill="1" applyBorder="1" applyAlignment="1" applyProtection="1">
      <alignment vertical="center" wrapText="1"/>
      <protection hidden="1"/>
    </xf>
    <xf numFmtId="0" fontId="21" fillId="3" borderId="6" xfId="0" applyFont="1" applyFill="1" applyBorder="1" applyAlignment="1" applyProtection="1">
      <alignment vertical="center" wrapText="1"/>
      <protection hidden="1"/>
    </xf>
    <xf numFmtId="0" fontId="21" fillId="3" borderId="20" xfId="0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 applyProtection="1">
      <alignment vertical="center" wrapText="1"/>
      <protection hidden="1"/>
    </xf>
    <xf numFmtId="0" fontId="21" fillId="3" borderId="8" xfId="0" applyFont="1" applyFill="1" applyBorder="1" applyAlignment="1" applyProtection="1">
      <alignment vertical="center" wrapText="1"/>
      <protection hidden="1"/>
    </xf>
    <xf numFmtId="176" fontId="30" fillId="3" borderId="39" xfId="0" applyNumberFormat="1" applyFont="1" applyFill="1" applyBorder="1" applyProtection="1">
      <alignment vertical="center"/>
      <protection hidden="1"/>
    </xf>
    <xf numFmtId="176" fontId="30" fillId="3" borderId="40" xfId="0" applyNumberFormat="1" applyFont="1" applyFill="1" applyBorder="1" applyProtection="1">
      <alignment vertical="center"/>
      <protection hidden="1"/>
    </xf>
    <xf numFmtId="176" fontId="30" fillId="3" borderId="41" xfId="0" applyNumberFormat="1" applyFont="1" applyFill="1" applyBorder="1" applyProtection="1">
      <alignment vertical="center"/>
      <protection hidden="1"/>
    </xf>
    <xf numFmtId="0" fontId="19" fillId="3" borderId="4" xfId="0" applyFont="1" applyFill="1" applyBorder="1" applyAlignment="1" applyProtection="1">
      <alignment horizontal="right" vertical="center"/>
      <protection hidden="1"/>
    </xf>
    <xf numFmtId="0" fontId="19" fillId="3" borderId="25" xfId="0" applyFont="1" applyFill="1" applyBorder="1" applyAlignment="1" applyProtection="1">
      <alignment horizontal="right" vertical="center"/>
      <protection hidden="1"/>
    </xf>
    <xf numFmtId="176" fontId="30" fillId="3" borderId="12" xfId="0" applyNumberFormat="1" applyFont="1" applyFill="1" applyBorder="1" applyProtection="1">
      <alignment vertical="center"/>
      <protection hidden="1"/>
    </xf>
    <xf numFmtId="176" fontId="30" fillId="3" borderId="5" xfId="0" applyNumberFormat="1" applyFont="1" applyFill="1" applyBorder="1" applyProtection="1">
      <alignment vertical="center"/>
      <protection hidden="1"/>
    </xf>
    <xf numFmtId="176" fontId="30" fillId="3" borderId="6" xfId="0" applyNumberFormat="1" applyFont="1" applyFill="1" applyBorder="1" applyProtection="1">
      <alignment vertical="center"/>
      <protection hidden="1"/>
    </xf>
    <xf numFmtId="58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distributed" vertical="center"/>
      <protection hidden="1"/>
    </xf>
    <xf numFmtId="0" fontId="19" fillId="3" borderId="0" xfId="0" applyFont="1" applyFill="1" applyAlignment="1" applyProtection="1">
      <alignment horizontal="distributed" vertical="center" justifyLastLine="1"/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37" fillId="0" borderId="45" xfId="0" applyFont="1" applyBorder="1" applyAlignment="1" applyProtection="1">
      <alignment horizontal="center" vertical="center"/>
      <protection locked="0"/>
    </xf>
    <xf numFmtId="0" fontId="37" fillId="0" borderId="46" xfId="0" applyFont="1" applyBorder="1" applyAlignment="1" applyProtection="1">
      <alignment horizontal="center" vertical="center"/>
      <protection locked="0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48" xfId="0" applyFont="1" applyBorder="1" applyAlignment="1" applyProtection="1">
      <alignment horizontal="center" vertical="center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19" fillId="3" borderId="20" xfId="0" applyFont="1" applyFill="1" applyBorder="1" applyAlignment="1" applyProtection="1">
      <alignment horizontal="center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35" xfId="0" applyFont="1" applyFill="1" applyBorder="1" applyAlignment="1" applyProtection="1">
      <alignment horizontal="center" vertical="center"/>
      <protection hidden="1"/>
    </xf>
    <xf numFmtId="0" fontId="19" fillId="3" borderId="5" xfId="0" applyFont="1" applyFill="1" applyBorder="1" applyAlignment="1" applyProtection="1">
      <alignment horizontal="right" vertical="center"/>
      <protection hidden="1"/>
    </xf>
    <xf numFmtId="0" fontId="19" fillId="3" borderId="34" xfId="0" applyFont="1" applyFill="1" applyBorder="1" applyAlignment="1" applyProtection="1">
      <alignment horizontal="right" vertical="center"/>
      <protection hidden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8" fillId="3" borderId="1" xfId="0" applyFont="1" applyFill="1" applyBorder="1" applyProtection="1">
      <alignment vertical="center"/>
      <protection hidden="1"/>
    </xf>
    <xf numFmtId="0" fontId="38" fillId="3" borderId="1" xfId="0" quotePrefix="1" applyFont="1" applyFill="1" applyBorder="1" applyProtection="1">
      <alignment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19" fillId="3" borderId="51" xfId="0" applyFont="1" applyFill="1" applyBorder="1" applyAlignment="1" applyProtection="1">
      <alignment vertical="center"/>
      <protection hidden="1"/>
    </xf>
    <xf numFmtId="0" fontId="19" fillId="3" borderId="51" xfId="0" applyFont="1" applyFill="1" applyBorder="1" applyAlignment="1" applyProtection="1">
      <alignment vertical="center" wrapText="1"/>
      <protection hidden="1"/>
    </xf>
    <xf numFmtId="0" fontId="19" fillId="3" borderId="0" xfId="0" applyFont="1" applyFill="1" applyBorder="1" applyAlignment="1" applyProtection="1">
      <alignment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9CD0-A4E0-4D5C-9006-791B81147FAC}">
  <dimension ref="A1:AD43"/>
  <sheetViews>
    <sheetView view="pageBreakPreview" topLeftCell="A16" zoomScaleNormal="100" zoomScaleSheetLayoutView="100" workbookViewId="0">
      <selection activeCell="S22" sqref="S22:V22"/>
    </sheetView>
  </sheetViews>
  <sheetFormatPr defaultRowHeight="13.5" x14ac:dyDescent="0.15"/>
  <cols>
    <col min="1" max="1" width="1.625" style="1" customWidth="1"/>
    <col min="2" max="10" width="3.125" style="1" customWidth="1"/>
    <col min="11" max="11" width="5" style="1" customWidth="1"/>
    <col min="12" max="14" width="3.125" style="1" customWidth="1"/>
    <col min="15" max="15" width="6.375" style="1" customWidth="1"/>
    <col min="16" max="16" width="3.875" style="1" customWidth="1"/>
    <col min="17" max="17" width="3.125" style="1" customWidth="1"/>
    <col min="18" max="18" width="3.375" style="1" customWidth="1"/>
    <col min="19" max="21" width="3.125" style="1" customWidth="1"/>
    <col min="22" max="22" width="2.875" style="1" customWidth="1"/>
    <col min="23" max="26" width="4.75" style="1" customWidth="1"/>
    <col min="27" max="27" width="10.875" style="1" customWidth="1"/>
    <col min="28" max="28" width="10.75" style="1" customWidth="1"/>
    <col min="29" max="29" width="34.125" style="1" bestFit="1" customWidth="1"/>
    <col min="30" max="30" width="7.375" style="1" bestFit="1" customWidth="1"/>
    <col min="31" max="16384" width="9" style="1"/>
  </cols>
  <sheetData>
    <row r="1" spans="1:30" ht="20.100000000000001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10" t="s">
        <v>60</v>
      </c>
      <c r="U1" s="110"/>
      <c r="V1" s="110"/>
      <c r="W1" s="110"/>
      <c r="X1" s="110"/>
      <c r="Y1" s="110"/>
      <c r="Z1" s="110"/>
    </row>
    <row r="2" spans="1:30" ht="20.100000000000001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0" ht="20.100000000000001" customHeight="1" x14ac:dyDescent="0.15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0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11" t="s">
        <v>2</v>
      </c>
      <c r="R4" s="111"/>
      <c r="S4" s="111"/>
      <c r="T4" s="111"/>
      <c r="U4" s="5"/>
      <c r="V4" s="5"/>
      <c r="W4" s="5"/>
      <c r="X4" s="5"/>
      <c r="Y4" s="112" t="s">
        <v>1</v>
      </c>
      <c r="Z4" s="112"/>
    </row>
    <row r="5" spans="1:30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11" t="s">
        <v>3</v>
      </c>
      <c r="R5" s="111"/>
      <c r="S5" s="111"/>
      <c r="T5" s="111"/>
      <c r="U5" s="6"/>
      <c r="V5" s="6"/>
      <c r="W5" s="6"/>
      <c r="X5" s="6"/>
    </row>
    <row r="6" spans="1:30" ht="21.75" customHeight="1" x14ac:dyDescent="0.15">
      <c r="A6" s="4"/>
      <c r="B6" s="7"/>
      <c r="C6" s="7"/>
      <c r="D6" s="7" t="s">
        <v>80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4"/>
    </row>
    <row r="7" spans="1:30" ht="9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0" ht="24.95" customHeight="1" x14ac:dyDescent="0.15">
      <c r="A8" s="4"/>
      <c r="B8" s="8">
        <v>1</v>
      </c>
      <c r="C8" s="131" t="s">
        <v>4</v>
      </c>
      <c r="D8" s="131"/>
      <c r="E8" s="131"/>
      <c r="F8" s="131"/>
      <c r="G8" s="4"/>
      <c r="H8" s="131" t="s">
        <v>60</v>
      </c>
      <c r="I8" s="131"/>
      <c r="J8" s="131"/>
      <c r="K8" s="131"/>
      <c r="L8" s="131"/>
      <c r="M8" s="131"/>
      <c r="N8" s="131"/>
      <c r="O8" s="131"/>
      <c r="P8" s="131"/>
      <c r="Q8" s="4"/>
      <c r="R8" s="4"/>
      <c r="S8" s="4"/>
      <c r="T8" s="4"/>
      <c r="U8" s="4"/>
      <c r="V8" s="4"/>
      <c r="W8" s="4"/>
      <c r="X8" s="4"/>
      <c r="Y8" s="4"/>
      <c r="Z8" s="4"/>
      <c r="AB8" s="46" t="s">
        <v>75</v>
      </c>
      <c r="AC8" s="46" t="s">
        <v>76</v>
      </c>
    </row>
    <row r="9" spans="1:30" ht="24.95" customHeight="1" x14ac:dyDescent="0.15">
      <c r="A9" s="4"/>
      <c r="B9" s="8">
        <v>2</v>
      </c>
      <c r="C9" s="131" t="s">
        <v>5</v>
      </c>
      <c r="D9" s="131"/>
      <c r="E9" s="131"/>
      <c r="F9" s="131"/>
      <c r="G9" s="4"/>
      <c r="H9" s="4" t="s">
        <v>7</v>
      </c>
      <c r="I9" s="4"/>
      <c r="J9" s="132"/>
      <c r="K9" s="133"/>
      <c r="L9" s="133"/>
      <c r="M9" s="133"/>
      <c r="N9" s="133"/>
      <c r="O9" s="4"/>
      <c r="P9" s="4" t="s">
        <v>8</v>
      </c>
      <c r="Q9" s="4"/>
      <c r="R9" s="4"/>
      <c r="S9" s="4"/>
      <c r="T9" s="4"/>
      <c r="U9" s="4"/>
      <c r="V9" s="4"/>
      <c r="W9" s="4"/>
      <c r="X9" s="4"/>
      <c r="Y9" s="4"/>
      <c r="Z9" s="4"/>
      <c r="AB9" s="46" t="s">
        <v>77</v>
      </c>
      <c r="AC9" s="46"/>
      <c r="AD9" s="46"/>
    </row>
    <row r="10" spans="1:30" ht="24.95" customHeight="1" x14ac:dyDescent="0.15">
      <c r="A10" s="4"/>
      <c r="B10" s="8">
        <v>3</v>
      </c>
      <c r="C10" s="131" t="s">
        <v>6</v>
      </c>
      <c r="D10" s="131"/>
      <c r="E10" s="131"/>
      <c r="F10" s="131"/>
      <c r="G10" s="4"/>
      <c r="H10" s="9"/>
      <c r="I10" s="9"/>
      <c r="J10" s="9"/>
      <c r="K10" s="9"/>
      <c r="L10" s="9"/>
      <c r="M10" s="9"/>
      <c r="N10" s="9"/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30" ht="22.5" customHeight="1" x14ac:dyDescent="0.15">
      <c r="A11" s="4"/>
      <c r="B11" s="134" t="s">
        <v>10</v>
      </c>
      <c r="C11" s="135"/>
      <c r="D11" s="135"/>
      <c r="E11" s="136"/>
      <c r="F11" s="114" t="s">
        <v>11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3" t="s">
        <v>13</v>
      </c>
      <c r="T11" s="114"/>
      <c r="U11" s="114"/>
      <c r="V11" s="115"/>
      <c r="W11" s="114" t="s">
        <v>14</v>
      </c>
      <c r="X11" s="114"/>
      <c r="Y11" s="114"/>
      <c r="Z11" s="115"/>
      <c r="AA11" s="44" t="s">
        <v>72</v>
      </c>
      <c r="AB11" s="45">
        <v>5000</v>
      </c>
      <c r="AC11" s="47" t="s">
        <v>83</v>
      </c>
      <c r="AD11" s="49" t="s">
        <v>84</v>
      </c>
    </row>
    <row r="12" spans="1:30" ht="22.5" customHeight="1" x14ac:dyDescent="0.15">
      <c r="A12" s="4"/>
      <c r="B12" s="113" t="s">
        <v>9</v>
      </c>
      <c r="C12" s="114"/>
      <c r="D12" s="114"/>
      <c r="E12" s="115"/>
      <c r="F12" s="143" t="s">
        <v>12</v>
      </c>
      <c r="G12" s="143"/>
      <c r="H12" s="143"/>
      <c r="I12" s="143"/>
      <c r="J12" s="143"/>
      <c r="K12" s="143"/>
      <c r="L12" s="143" t="s">
        <v>30</v>
      </c>
      <c r="M12" s="143"/>
      <c r="N12" s="143"/>
      <c r="O12" s="143"/>
      <c r="P12" s="143"/>
      <c r="Q12" s="143"/>
      <c r="R12" s="143"/>
      <c r="S12" s="144">
        <v>30000</v>
      </c>
      <c r="T12" s="145"/>
      <c r="U12" s="145"/>
      <c r="V12" s="146"/>
      <c r="W12" s="10"/>
      <c r="X12" s="10"/>
      <c r="Y12" s="10"/>
      <c r="Z12" s="11"/>
      <c r="AA12" s="44" t="s">
        <v>72</v>
      </c>
      <c r="AB12" s="45">
        <v>5000</v>
      </c>
      <c r="AC12" s="47" t="s">
        <v>85</v>
      </c>
      <c r="AD12" s="49" t="s">
        <v>70</v>
      </c>
    </row>
    <row r="13" spans="1:30" ht="22.5" customHeight="1" x14ac:dyDescent="0.15">
      <c r="A13" s="4"/>
      <c r="B13" s="140"/>
      <c r="C13" s="141"/>
      <c r="D13" s="141"/>
      <c r="E13" s="142"/>
      <c r="F13" s="147" t="s">
        <v>87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8">
        <v>20000</v>
      </c>
      <c r="T13" s="149"/>
      <c r="U13" s="149"/>
      <c r="V13" s="150"/>
      <c r="W13" s="12"/>
      <c r="X13" s="12"/>
      <c r="Y13" s="12"/>
      <c r="Z13" s="13"/>
      <c r="AA13" s="44" t="s">
        <v>72</v>
      </c>
      <c r="AB13" s="45">
        <v>5000</v>
      </c>
      <c r="AC13" s="47" t="s">
        <v>86</v>
      </c>
      <c r="AD13" s="49" t="s">
        <v>71</v>
      </c>
    </row>
    <row r="14" spans="1:30" ht="22.5" customHeight="1" x14ac:dyDescent="0.15">
      <c r="A14" s="4"/>
      <c r="B14" s="134" t="s">
        <v>10</v>
      </c>
      <c r="C14" s="135"/>
      <c r="D14" s="135"/>
      <c r="E14" s="136"/>
      <c r="F14" s="110" t="s">
        <v>11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51" t="s">
        <v>15</v>
      </c>
      <c r="R14" s="152"/>
      <c r="S14" s="153" t="s">
        <v>13</v>
      </c>
      <c r="T14" s="110"/>
      <c r="U14" s="110"/>
      <c r="V14" s="124"/>
      <c r="W14" s="110" t="s">
        <v>14</v>
      </c>
      <c r="X14" s="110"/>
      <c r="Y14" s="110"/>
      <c r="Z14" s="124"/>
      <c r="AA14" s="44" t="s">
        <v>73</v>
      </c>
      <c r="AB14" s="45">
        <v>10000</v>
      </c>
      <c r="AC14" s="48" t="s">
        <v>81</v>
      </c>
      <c r="AD14" s="49" t="s">
        <v>82</v>
      </c>
    </row>
    <row r="15" spans="1:30" ht="21" customHeight="1" x14ac:dyDescent="0.15">
      <c r="A15" s="4"/>
      <c r="B15" s="14"/>
      <c r="C15" s="15"/>
      <c r="D15" s="15"/>
      <c r="E15" s="16"/>
      <c r="F15" s="154" t="s">
        <v>16</v>
      </c>
      <c r="G15" s="154"/>
      <c r="H15" s="155"/>
      <c r="I15" s="156" t="s">
        <v>18</v>
      </c>
      <c r="J15" s="154"/>
      <c r="K15" s="154"/>
      <c r="L15" s="17" t="s">
        <v>19</v>
      </c>
      <c r="M15" s="157" t="s">
        <v>66</v>
      </c>
      <c r="N15" s="157"/>
      <c r="O15" s="157"/>
      <c r="P15" s="158"/>
      <c r="Q15" s="125"/>
      <c r="R15" s="126"/>
      <c r="S15" s="137"/>
      <c r="T15" s="138"/>
      <c r="U15" s="138"/>
      <c r="V15" s="139"/>
      <c r="W15" s="18"/>
      <c r="X15" s="19"/>
      <c r="Y15" s="19"/>
      <c r="Z15" s="20"/>
      <c r="AA15" s="44" t="s">
        <v>74</v>
      </c>
      <c r="AB15" s="45">
        <f>SUM(AB11:AB14)</f>
        <v>25000</v>
      </c>
      <c r="AC15" s="53" t="s">
        <v>88</v>
      </c>
      <c r="AD15" s="46"/>
    </row>
    <row r="16" spans="1:30" ht="21" customHeight="1" x14ac:dyDescent="0.15">
      <c r="A16" s="4"/>
      <c r="B16" s="153" t="s">
        <v>24</v>
      </c>
      <c r="C16" s="110"/>
      <c r="D16" s="110"/>
      <c r="E16" s="124"/>
      <c r="F16" s="129"/>
      <c r="G16" s="129"/>
      <c r="H16" s="130"/>
      <c r="I16" s="163" t="s">
        <v>20</v>
      </c>
      <c r="J16" s="129"/>
      <c r="K16" s="129"/>
      <c r="L16" s="6" t="s">
        <v>19</v>
      </c>
      <c r="M16" s="119" t="s">
        <v>67</v>
      </c>
      <c r="N16" s="119"/>
      <c r="O16" s="119"/>
      <c r="P16" s="120"/>
      <c r="Q16" s="127"/>
      <c r="R16" s="128"/>
      <c r="S16" s="121"/>
      <c r="T16" s="122"/>
      <c r="U16" s="122"/>
      <c r="V16" s="123"/>
      <c r="W16" s="21"/>
      <c r="X16" s="22"/>
      <c r="Y16" s="22"/>
      <c r="Z16" s="23"/>
    </row>
    <row r="17" spans="1:26" ht="21" customHeight="1" x14ac:dyDescent="0.15">
      <c r="A17" s="4"/>
      <c r="B17" s="153"/>
      <c r="C17" s="110"/>
      <c r="D17" s="110"/>
      <c r="E17" s="124"/>
      <c r="F17" s="129" t="s">
        <v>17</v>
      </c>
      <c r="G17" s="129"/>
      <c r="H17" s="130"/>
      <c r="I17" s="163" t="s">
        <v>21</v>
      </c>
      <c r="J17" s="129"/>
      <c r="K17" s="129"/>
      <c r="L17" s="129" t="s">
        <v>23</v>
      </c>
      <c r="M17" s="129"/>
      <c r="N17" s="129"/>
      <c r="O17" s="129"/>
      <c r="P17" s="130"/>
      <c r="Q17" s="127"/>
      <c r="R17" s="128"/>
      <c r="S17" s="121"/>
      <c r="T17" s="122"/>
      <c r="U17" s="122"/>
      <c r="V17" s="123"/>
      <c r="W17" s="21"/>
      <c r="X17" s="22"/>
      <c r="Y17" s="22"/>
      <c r="Z17" s="23"/>
    </row>
    <row r="18" spans="1:26" ht="21" customHeight="1" x14ac:dyDescent="0.15">
      <c r="A18" s="4"/>
      <c r="B18" s="24"/>
      <c r="C18" s="8"/>
      <c r="D18" s="8"/>
      <c r="E18" s="25"/>
      <c r="F18" s="159"/>
      <c r="G18" s="159"/>
      <c r="H18" s="160"/>
      <c r="I18" s="163" t="s">
        <v>38</v>
      </c>
      <c r="J18" s="129"/>
      <c r="K18" s="129"/>
      <c r="L18" s="129" t="s">
        <v>68</v>
      </c>
      <c r="M18" s="129"/>
      <c r="N18" s="129"/>
      <c r="O18" s="129"/>
      <c r="P18" s="130"/>
      <c r="Q18" s="127"/>
      <c r="R18" s="128"/>
      <c r="S18" s="121"/>
      <c r="T18" s="122"/>
      <c r="U18" s="122"/>
      <c r="V18" s="123"/>
      <c r="W18" s="21"/>
      <c r="X18" s="22"/>
      <c r="Y18" s="22"/>
      <c r="Z18" s="23"/>
    </row>
    <row r="19" spans="1:26" ht="21" customHeight="1" x14ac:dyDescent="0.15">
      <c r="A19" s="4"/>
      <c r="B19" s="24"/>
      <c r="C19" s="8"/>
      <c r="D19" s="8"/>
      <c r="E19" s="25"/>
      <c r="F19" s="159"/>
      <c r="G19" s="159"/>
      <c r="H19" s="160"/>
      <c r="I19" s="163" t="s">
        <v>20</v>
      </c>
      <c r="J19" s="129"/>
      <c r="K19" s="129"/>
      <c r="L19" s="6" t="s">
        <v>19</v>
      </c>
      <c r="M19" s="119" t="s">
        <v>78</v>
      </c>
      <c r="N19" s="119"/>
      <c r="O19" s="119"/>
      <c r="P19" s="120"/>
      <c r="Q19" s="127"/>
      <c r="R19" s="128"/>
      <c r="S19" s="121"/>
      <c r="T19" s="122"/>
      <c r="U19" s="122"/>
      <c r="V19" s="123"/>
      <c r="W19" s="50"/>
      <c r="X19" s="51"/>
      <c r="Y19" s="51"/>
      <c r="Z19" s="52"/>
    </row>
    <row r="20" spans="1:26" ht="21" customHeight="1" x14ac:dyDescent="0.15">
      <c r="A20" s="4"/>
      <c r="B20" s="24"/>
      <c r="C20" s="8"/>
      <c r="D20" s="8"/>
      <c r="E20" s="25"/>
      <c r="F20" s="159"/>
      <c r="G20" s="159"/>
      <c r="H20" s="160"/>
      <c r="I20" s="163" t="s">
        <v>22</v>
      </c>
      <c r="J20" s="129"/>
      <c r="K20" s="129"/>
      <c r="L20" s="129" t="s">
        <v>69</v>
      </c>
      <c r="M20" s="129"/>
      <c r="N20" s="129"/>
      <c r="O20" s="129"/>
      <c r="P20" s="130"/>
      <c r="Q20" s="127"/>
      <c r="R20" s="128"/>
      <c r="S20" s="121"/>
      <c r="T20" s="122"/>
      <c r="U20" s="122"/>
      <c r="V20" s="123"/>
      <c r="W20" s="50"/>
      <c r="X20" s="51"/>
      <c r="Y20" s="51"/>
      <c r="Z20" s="52"/>
    </row>
    <row r="21" spans="1:26" ht="21" customHeight="1" x14ac:dyDescent="0.15">
      <c r="A21" s="4"/>
      <c r="B21" s="26"/>
      <c r="C21" s="27"/>
      <c r="D21" s="27"/>
      <c r="E21" s="28"/>
      <c r="F21" s="161"/>
      <c r="G21" s="161"/>
      <c r="H21" s="162"/>
      <c r="I21" s="169" t="s">
        <v>20</v>
      </c>
      <c r="J21" s="161"/>
      <c r="K21" s="161"/>
      <c r="L21" s="30" t="s">
        <v>19</v>
      </c>
      <c r="M21" s="170" t="s">
        <v>79</v>
      </c>
      <c r="N21" s="170"/>
      <c r="O21" s="170"/>
      <c r="P21" s="171"/>
      <c r="Q21" s="167"/>
      <c r="R21" s="168"/>
      <c r="S21" s="164"/>
      <c r="T21" s="165"/>
      <c r="U21" s="165"/>
      <c r="V21" s="166"/>
      <c r="W21" s="29"/>
      <c r="X21" s="30"/>
      <c r="Y21" s="30"/>
      <c r="Z21" s="31"/>
    </row>
    <row r="22" spans="1:26" ht="21" customHeight="1" x14ac:dyDescent="0.15">
      <c r="A22" s="4"/>
      <c r="B22" s="113" t="s">
        <v>25</v>
      </c>
      <c r="C22" s="114"/>
      <c r="D22" s="114"/>
      <c r="E22" s="115"/>
      <c r="F22" s="17" t="s">
        <v>51</v>
      </c>
      <c r="G22" s="17"/>
      <c r="H22" s="17"/>
      <c r="I22" s="17"/>
      <c r="J22" s="17"/>
      <c r="K22" s="17"/>
      <c r="L22" s="10"/>
      <c r="M22" s="10"/>
      <c r="N22" s="10"/>
      <c r="O22" s="10"/>
      <c r="P22" s="10"/>
      <c r="Q22" s="10"/>
      <c r="R22" s="11"/>
      <c r="S22" s="176"/>
      <c r="T22" s="109"/>
      <c r="U22" s="109"/>
      <c r="V22" s="177"/>
      <c r="W22" s="10"/>
      <c r="X22" s="10"/>
      <c r="Y22" s="10"/>
      <c r="Z22" s="11"/>
    </row>
    <row r="23" spans="1:26" ht="21" customHeight="1" x14ac:dyDescent="0.15">
      <c r="A23" s="4"/>
      <c r="B23" s="140"/>
      <c r="C23" s="141"/>
      <c r="D23" s="141"/>
      <c r="E23" s="142"/>
      <c r="F23" s="178" t="s">
        <v>50</v>
      </c>
      <c r="G23" s="179"/>
      <c r="H23" s="179"/>
      <c r="I23" s="179"/>
      <c r="J23" s="179"/>
      <c r="K23" s="179"/>
      <c r="L23" s="179"/>
      <c r="M23" s="179"/>
      <c r="N23" s="179"/>
      <c r="O23" s="179"/>
      <c r="P23" s="172"/>
      <c r="Q23" s="172"/>
      <c r="R23" s="28" t="s">
        <v>28</v>
      </c>
      <c r="S23" s="180"/>
      <c r="T23" s="181"/>
      <c r="U23" s="181"/>
      <c r="V23" s="182"/>
      <c r="W23" s="32"/>
      <c r="X23" s="32"/>
      <c r="Y23" s="32"/>
      <c r="Z23" s="33"/>
    </row>
    <row r="24" spans="1:26" ht="26.25" customHeight="1" x14ac:dyDescent="0.15">
      <c r="A24" s="4"/>
      <c r="B24" s="153" t="s">
        <v>26</v>
      </c>
      <c r="C24" s="110"/>
      <c r="D24" s="110"/>
      <c r="E24" s="124"/>
      <c r="F24" s="131" t="s">
        <v>52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72"/>
      <c r="Q24" s="172"/>
      <c r="R24" s="4" t="s">
        <v>28</v>
      </c>
      <c r="S24" s="183"/>
      <c r="T24" s="184"/>
      <c r="U24" s="184"/>
      <c r="V24" s="185"/>
      <c r="W24" s="107" t="s">
        <v>48</v>
      </c>
      <c r="X24" s="107"/>
      <c r="Y24" s="107"/>
      <c r="Z24" s="108"/>
    </row>
    <row r="25" spans="1:26" ht="21" customHeight="1" x14ac:dyDescent="0.15">
      <c r="A25" s="4"/>
      <c r="B25" s="14"/>
      <c r="C25" s="15"/>
      <c r="D25" s="15"/>
      <c r="E25" s="16"/>
      <c r="F25" s="17" t="s">
        <v>49</v>
      </c>
      <c r="G25" s="17"/>
      <c r="H25" s="17"/>
      <c r="I25" s="17"/>
      <c r="J25" s="17"/>
      <c r="K25" s="17"/>
      <c r="L25" s="17"/>
      <c r="M25" s="17"/>
      <c r="N25" s="17"/>
      <c r="O25" s="17"/>
      <c r="P25" s="109"/>
      <c r="Q25" s="109"/>
      <c r="R25" s="17" t="s">
        <v>27</v>
      </c>
      <c r="S25" s="116"/>
      <c r="T25" s="117"/>
      <c r="U25" s="117"/>
      <c r="V25" s="118"/>
      <c r="W25" s="17"/>
      <c r="X25" s="17"/>
      <c r="Y25" s="17"/>
      <c r="Z25" s="34"/>
    </row>
    <row r="26" spans="1:26" ht="21" customHeight="1" x14ac:dyDescent="0.15">
      <c r="A26" s="4"/>
      <c r="B26" s="35"/>
      <c r="C26" s="4" t="s">
        <v>44</v>
      </c>
      <c r="D26" s="4"/>
      <c r="E26" s="36"/>
      <c r="F26" s="37" t="s">
        <v>89</v>
      </c>
      <c r="G26" s="37"/>
      <c r="H26" s="37"/>
      <c r="I26" s="37"/>
      <c r="J26" s="37"/>
      <c r="K26" s="54"/>
      <c r="L26" s="54"/>
      <c r="M26" s="54"/>
      <c r="N26" s="37"/>
      <c r="O26" s="38"/>
      <c r="P26" s="174"/>
      <c r="Q26" s="174"/>
      <c r="R26" s="9" t="s">
        <v>27</v>
      </c>
      <c r="S26" s="173"/>
      <c r="T26" s="174"/>
      <c r="U26" s="174"/>
      <c r="V26" s="175"/>
      <c r="W26" s="59"/>
      <c r="X26" s="60"/>
      <c r="Y26" s="60"/>
      <c r="Z26" s="61"/>
    </row>
    <row r="27" spans="1:26" ht="21" customHeight="1" x14ac:dyDescent="0.15">
      <c r="A27" s="4"/>
      <c r="B27" s="35"/>
      <c r="C27" s="4"/>
      <c r="D27" s="4"/>
      <c r="E27" s="36"/>
      <c r="F27" s="37" t="s">
        <v>61</v>
      </c>
      <c r="G27" s="37"/>
      <c r="H27" s="37"/>
      <c r="I27" s="37"/>
      <c r="J27" s="37"/>
      <c r="K27" s="37"/>
      <c r="L27" s="37"/>
      <c r="M27" s="37"/>
      <c r="N27" s="37"/>
      <c r="O27" s="38"/>
      <c r="P27" s="174"/>
      <c r="Q27" s="174"/>
      <c r="R27" s="9" t="s">
        <v>27</v>
      </c>
      <c r="S27" s="173"/>
      <c r="T27" s="174"/>
      <c r="U27" s="174"/>
      <c r="V27" s="175"/>
      <c r="W27" s="2"/>
      <c r="X27" s="2"/>
      <c r="Y27" s="2"/>
      <c r="Z27" s="3"/>
    </row>
    <row r="28" spans="1:26" ht="21" customHeight="1" x14ac:dyDescent="0.15">
      <c r="A28" s="4"/>
      <c r="B28" s="26"/>
      <c r="C28" s="27"/>
      <c r="D28" s="27"/>
      <c r="E28" s="28"/>
      <c r="F28" s="30" t="s">
        <v>59</v>
      </c>
      <c r="G28" s="30"/>
      <c r="H28" s="30"/>
      <c r="I28" s="30"/>
      <c r="J28" s="30"/>
      <c r="K28" s="30"/>
      <c r="L28" s="30"/>
      <c r="M28" s="30"/>
      <c r="N28" s="30"/>
      <c r="O28" s="30"/>
      <c r="P28" s="181"/>
      <c r="Q28" s="181"/>
      <c r="R28" s="30" t="s">
        <v>41</v>
      </c>
      <c r="S28" s="191"/>
      <c r="T28" s="192"/>
      <c r="U28" s="192"/>
      <c r="V28" s="193"/>
      <c r="W28" s="30"/>
      <c r="X28" s="30"/>
      <c r="Y28" s="30"/>
      <c r="Z28" s="31"/>
    </row>
    <row r="29" spans="1:26" ht="21" customHeight="1" x14ac:dyDescent="0.15">
      <c r="A29" s="4"/>
      <c r="B29" s="26"/>
      <c r="C29" s="27"/>
      <c r="D29" s="27"/>
      <c r="E29" s="27"/>
      <c r="F29" s="141" t="s">
        <v>29</v>
      </c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27"/>
      <c r="R29" s="27"/>
      <c r="S29" s="188"/>
      <c r="T29" s="189"/>
      <c r="U29" s="189"/>
      <c r="V29" s="190"/>
      <c r="W29" s="141"/>
      <c r="X29" s="141"/>
      <c r="Y29" s="141"/>
      <c r="Z29" s="142"/>
    </row>
    <row r="30" spans="1:26" ht="10.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 x14ac:dyDescent="0.15">
      <c r="A31" s="4"/>
      <c r="B31" s="131" t="s">
        <v>62</v>
      </c>
      <c r="C31" s="131"/>
      <c r="D31" s="131"/>
      <c r="E31" s="131"/>
      <c r="F31" s="4"/>
      <c r="G31" s="39" t="s">
        <v>31</v>
      </c>
      <c r="H31" s="39"/>
      <c r="I31" s="39"/>
      <c r="J31" s="39"/>
      <c r="K31" s="39"/>
      <c r="L31" s="39"/>
      <c r="M31" s="39"/>
      <c r="N31" s="39" t="s">
        <v>32</v>
      </c>
      <c r="O31" s="39"/>
      <c r="P31" s="39"/>
      <c r="Q31" s="39"/>
      <c r="R31" s="39"/>
      <c r="S31" s="39"/>
      <c r="T31" s="39"/>
      <c r="U31" s="4"/>
      <c r="V31" s="4"/>
      <c r="W31" s="4"/>
      <c r="X31" s="4"/>
      <c r="Y31" s="4"/>
      <c r="Z31" s="4"/>
    </row>
    <row r="32" spans="1:26" ht="17.25" customHeight="1" x14ac:dyDescent="0.15">
      <c r="A32" s="4"/>
      <c r="B32" s="4"/>
      <c r="C32" s="4"/>
      <c r="D32" s="4"/>
      <c r="E32" s="4"/>
      <c r="F32" s="4"/>
      <c r="G32" s="39" t="s">
        <v>45</v>
      </c>
      <c r="H32" s="39"/>
      <c r="I32" s="39"/>
      <c r="J32" s="39" t="s">
        <v>33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"/>
      <c r="V32" s="4"/>
      <c r="W32" s="4"/>
      <c r="X32" s="4"/>
      <c r="Y32" s="4"/>
      <c r="Z32" s="4"/>
    </row>
    <row r="33" spans="1:26" ht="17.25" customHeight="1" x14ac:dyDescent="0.15">
      <c r="A33" s="4"/>
      <c r="B33" s="4"/>
      <c r="C33" s="4"/>
      <c r="D33" s="4"/>
      <c r="E33" s="4"/>
      <c r="F33" s="4"/>
      <c r="G33" s="187"/>
      <c r="H33" s="187"/>
      <c r="I33" s="40"/>
      <c r="J33" s="187" t="s">
        <v>34</v>
      </c>
      <c r="K33" s="187"/>
      <c r="L33" s="40"/>
      <c r="M33" s="40" t="s">
        <v>65</v>
      </c>
      <c r="N33" s="43"/>
      <c r="O33" s="43"/>
      <c r="P33" s="43"/>
      <c r="Q33" s="40"/>
      <c r="R33" s="40"/>
      <c r="S33" s="40"/>
      <c r="T33" s="40"/>
      <c r="U33" s="41"/>
      <c r="V33" s="41"/>
      <c r="W33" s="41"/>
      <c r="X33" s="41"/>
      <c r="Y33" s="41"/>
      <c r="Z33" s="41"/>
    </row>
    <row r="34" spans="1:26" ht="17.25" customHeight="1" x14ac:dyDescent="0.15">
      <c r="A34" s="4"/>
      <c r="B34" s="131" t="s">
        <v>63</v>
      </c>
      <c r="C34" s="131"/>
      <c r="D34" s="131"/>
      <c r="E34" s="131"/>
      <c r="F34" s="131"/>
      <c r="G34" s="55" t="s">
        <v>53</v>
      </c>
      <c r="H34" s="55"/>
      <c r="I34" s="55"/>
      <c r="J34" s="55"/>
      <c r="K34" s="55"/>
      <c r="L34" s="55" t="s">
        <v>54</v>
      </c>
      <c r="M34" s="55"/>
      <c r="N34" s="55"/>
      <c r="O34" s="55"/>
      <c r="P34" s="55"/>
      <c r="Q34" s="55"/>
      <c r="R34" s="55"/>
      <c r="S34" s="55"/>
      <c r="T34" s="55"/>
      <c r="U34" s="56"/>
      <c r="V34" s="56"/>
      <c r="W34" s="56"/>
      <c r="X34" s="56"/>
      <c r="Y34" s="56"/>
      <c r="Z34" s="56"/>
    </row>
    <row r="35" spans="1:26" ht="17.25" customHeight="1" x14ac:dyDescent="0.15">
      <c r="A35" s="4"/>
      <c r="B35" s="4"/>
      <c r="C35" s="4"/>
      <c r="D35" s="4"/>
      <c r="E35" s="4"/>
      <c r="F35" s="4"/>
      <c r="G35" s="55" t="s">
        <v>35</v>
      </c>
      <c r="H35" s="55"/>
      <c r="I35" s="55"/>
      <c r="J35" s="55"/>
      <c r="K35" s="55"/>
      <c r="L35" s="55" t="s">
        <v>55</v>
      </c>
      <c r="M35" s="55"/>
      <c r="N35" s="55"/>
      <c r="O35" s="55"/>
      <c r="P35" s="55"/>
      <c r="Q35" s="55" t="s">
        <v>46</v>
      </c>
      <c r="R35" s="55"/>
      <c r="S35" s="55"/>
      <c r="T35" s="55"/>
      <c r="U35" s="56"/>
      <c r="V35" s="56"/>
      <c r="W35" s="56"/>
      <c r="X35" s="56"/>
      <c r="Y35" s="56"/>
      <c r="Z35" s="56"/>
    </row>
    <row r="36" spans="1:26" ht="17.25" customHeight="1" x14ac:dyDescent="0.15">
      <c r="A36" s="4"/>
      <c r="B36" s="4"/>
      <c r="C36" s="4"/>
      <c r="D36" s="4"/>
      <c r="E36" s="4"/>
      <c r="F36" s="4"/>
      <c r="G36" s="57"/>
      <c r="H36" s="57"/>
      <c r="I36" s="57"/>
      <c r="J36" s="57"/>
      <c r="K36" s="55"/>
      <c r="L36" s="57" t="s">
        <v>56</v>
      </c>
      <c r="M36" s="57"/>
      <c r="N36" s="57"/>
      <c r="O36" s="57"/>
      <c r="P36" s="57"/>
      <c r="Q36" s="57"/>
      <c r="R36" s="55"/>
      <c r="S36" s="55"/>
      <c r="T36" s="58"/>
      <c r="U36" s="58"/>
      <c r="V36" s="57" t="s">
        <v>57</v>
      </c>
      <c r="W36" s="56"/>
      <c r="X36" s="56"/>
      <c r="Y36" s="56"/>
      <c r="Z36" s="56"/>
    </row>
    <row r="37" spans="1:26" ht="17.25" customHeight="1" x14ac:dyDescent="0.15">
      <c r="A37" s="4"/>
      <c r="B37" s="4" t="s">
        <v>64</v>
      </c>
      <c r="C37" s="4"/>
      <c r="D37" s="4"/>
      <c r="E37" s="4"/>
      <c r="F37" s="4"/>
      <c r="G37" s="40" t="s">
        <v>43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V37" s="41"/>
      <c r="W37" s="41"/>
      <c r="X37" s="41"/>
      <c r="Y37" s="41"/>
      <c r="Z37" s="41"/>
    </row>
    <row r="38" spans="1:26" ht="17.25" customHeight="1" x14ac:dyDescent="0.15">
      <c r="A38" s="4"/>
      <c r="B38" s="4"/>
      <c r="C38" s="4"/>
      <c r="D38" s="4"/>
      <c r="E38" s="4"/>
      <c r="F38" s="4"/>
      <c r="G38" s="40" t="s">
        <v>36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V38" s="41"/>
      <c r="W38" s="41"/>
      <c r="X38" s="41"/>
      <c r="Y38" s="41"/>
      <c r="Z38" s="41"/>
    </row>
    <row r="39" spans="1:26" ht="17.25" customHeight="1" x14ac:dyDescent="0.15">
      <c r="A39" s="4"/>
      <c r="B39" s="4"/>
      <c r="C39" s="4"/>
      <c r="D39" s="4"/>
      <c r="E39" s="4"/>
      <c r="F39" s="4"/>
      <c r="G39" s="40" t="s">
        <v>47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1"/>
      <c r="V39" s="41"/>
      <c r="W39" s="41"/>
      <c r="X39" s="41"/>
      <c r="Y39" s="41"/>
      <c r="Z39" s="41"/>
    </row>
    <row r="40" spans="1:26" ht="17.25" customHeight="1" x14ac:dyDescent="0.15">
      <c r="A40" s="4"/>
      <c r="B40" s="4"/>
      <c r="C40" s="4"/>
      <c r="D40" s="4"/>
      <c r="E40" s="4"/>
      <c r="F40" s="4"/>
      <c r="G40" s="42" t="s">
        <v>39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1" t="s">
        <v>58</v>
      </c>
      <c r="V40" s="41"/>
      <c r="W40" s="41"/>
      <c r="X40" s="41"/>
      <c r="Y40" s="41"/>
      <c r="Z40" s="41"/>
    </row>
    <row r="41" spans="1:26" ht="17.25" customHeight="1" x14ac:dyDescent="0.15">
      <c r="A41" s="4"/>
      <c r="B41" s="4"/>
      <c r="C41" s="4"/>
      <c r="D41" s="4"/>
      <c r="E41" s="4"/>
      <c r="F41" s="4"/>
      <c r="G41" s="40" t="s">
        <v>40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1"/>
      <c r="V41" s="41"/>
      <c r="W41" s="41"/>
      <c r="X41" s="41"/>
      <c r="Y41" s="41"/>
      <c r="Z41" s="41"/>
    </row>
    <row r="42" spans="1:26" ht="17.25" customHeight="1" x14ac:dyDescent="0.15">
      <c r="A42" s="4"/>
      <c r="B42" s="4"/>
      <c r="C42" s="4"/>
      <c r="D42" s="4"/>
      <c r="E42" s="4"/>
      <c r="F42" s="4"/>
      <c r="G42" s="39" t="s">
        <v>37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  <c r="V42" s="41"/>
      <c r="W42" s="41"/>
      <c r="X42" s="41"/>
      <c r="Y42" s="41"/>
      <c r="Z42" s="41"/>
    </row>
    <row r="43" spans="1:26" ht="26.25" customHeight="1" x14ac:dyDescent="0.15">
      <c r="O43" s="186">
        <v>16</v>
      </c>
      <c r="P43" s="186"/>
    </row>
  </sheetData>
  <mergeCells count="81">
    <mergeCell ref="P28:Q28"/>
    <mergeCell ref="W29:Z29"/>
    <mergeCell ref="B31:E31"/>
    <mergeCell ref="O43:P43"/>
    <mergeCell ref="G33:H33"/>
    <mergeCell ref="J33:K33"/>
    <mergeCell ref="B34:F34"/>
    <mergeCell ref="F29:P29"/>
    <mergeCell ref="S29:V29"/>
    <mergeCell ref="S28:V28"/>
    <mergeCell ref="S27:V27"/>
    <mergeCell ref="P27:Q27"/>
    <mergeCell ref="B22:E23"/>
    <mergeCell ref="S22:V22"/>
    <mergeCell ref="F23:O23"/>
    <mergeCell ref="P23:Q23"/>
    <mergeCell ref="S23:V23"/>
    <mergeCell ref="P26:Q26"/>
    <mergeCell ref="S24:V24"/>
    <mergeCell ref="S26:V26"/>
    <mergeCell ref="B16:E17"/>
    <mergeCell ref="I16:K16"/>
    <mergeCell ref="M16:P16"/>
    <mergeCell ref="B24:E24"/>
    <mergeCell ref="F24:O24"/>
    <mergeCell ref="I21:K21"/>
    <mergeCell ref="M21:P21"/>
    <mergeCell ref="P24:Q24"/>
    <mergeCell ref="I20:K20"/>
    <mergeCell ref="L20:P20"/>
    <mergeCell ref="I19:K19"/>
    <mergeCell ref="I18:K18"/>
    <mergeCell ref="S16:V16"/>
    <mergeCell ref="F17:H21"/>
    <mergeCell ref="I17:K17"/>
    <mergeCell ref="L17:P17"/>
    <mergeCell ref="Q17:R17"/>
    <mergeCell ref="S17:V17"/>
    <mergeCell ref="S19:V19"/>
    <mergeCell ref="S20:V20"/>
    <mergeCell ref="S21:V21"/>
    <mergeCell ref="Q21:R21"/>
    <mergeCell ref="Q19:R19"/>
    <mergeCell ref="Q20:R20"/>
    <mergeCell ref="B11:E11"/>
    <mergeCell ref="F11:R11"/>
    <mergeCell ref="S15:V15"/>
    <mergeCell ref="B12:E13"/>
    <mergeCell ref="F12:K12"/>
    <mergeCell ref="L12:R12"/>
    <mergeCell ref="S12:V12"/>
    <mergeCell ref="F13:R13"/>
    <mergeCell ref="S13:V13"/>
    <mergeCell ref="B14:E14"/>
    <mergeCell ref="F14:P14"/>
    <mergeCell ref="Q14:R14"/>
    <mergeCell ref="S14:V14"/>
    <mergeCell ref="F15:H16"/>
    <mergeCell ref="I15:K15"/>
    <mergeCell ref="M15:P15"/>
    <mergeCell ref="C8:F8"/>
    <mergeCell ref="H8:P8"/>
    <mergeCell ref="C9:F9"/>
    <mergeCell ref="J9:N9"/>
    <mergeCell ref="C10:F10"/>
    <mergeCell ref="W24:Z24"/>
    <mergeCell ref="P25:Q25"/>
    <mergeCell ref="T1:Z1"/>
    <mergeCell ref="Q4:T4"/>
    <mergeCell ref="Y4:Z4"/>
    <mergeCell ref="Q5:T5"/>
    <mergeCell ref="S11:V11"/>
    <mergeCell ref="W11:Z11"/>
    <mergeCell ref="S25:V25"/>
    <mergeCell ref="M19:P19"/>
    <mergeCell ref="S18:V18"/>
    <mergeCell ref="W14:Z14"/>
    <mergeCell ref="Q15:R15"/>
    <mergeCell ref="Q16:R16"/>
    <mergeCell ref="L18:P18"/>
    <mergeCell ref="Q18:R18"/>
  </mergeCells>
  <phoneticPr fontId="2"/>
  <pageMargins left="0.59055118110236227" right="0.59055118110236227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3BA8-2DF9-4AA9-B8E9-61249D9E97EE}">
  <sheetPr>
    <tabColor rgb="FFFFFF00"/>
  </sheetPr>
  <dimension ref="B2:J33"/>
  <sheetViews>
    <sheetView workbookViewId="0">
      <selection activeCell="B8" sqref="B8"/>
    </sheetView>
  </sheetViews>
  <sheetFormatPr defaultColWidth="8.75" defaultRowHeight="13.5" x14ac:dyDescent="0.15"/>
  <cols>
    <col min="1" max="1" width="8.75" style="62"/>
    <col min="2" max="2" width="15" style="62" bestFit="1" customWidth="1"/>
    <col min="3" max="3" width="4.625" style="62" customWidth="1"/>
    <col min="4" max="4" width="4.875" style="62" customWidth="1"/>
    <col min="5" max="5" width="8.75" style="62"/>
    <col min="6" max="6" width="11" style="62" bestFit="1" customWidth="1"/>
    <col min="7" max="7" width="8.75" style="62"/>
    <col min="8" max="8" width="15.75" style="62" bestFit="1" customWidth="1"/>
    <col min="9" max="9" width="13.5" style="62" bestFit="1" customWidth="1"/>
    <col min="10" max="10" width="8.75" style="66"/>
    <col min="11" max="16384" width="8.75" style="62"/>
  </cols>
  <sheetData>
    <row r="2" spans="2:10" x14ac:dyDescent="0.15">
      <c r="B2" s="62" t="s">
        <v>115</v>
      </c>
      <c r="C2" s="63" t="s">
        <v>118</v>
      </c>
      <c r="D2" s="63" t="s">
        <v>119</v>
      </c>
      <c r="F2" s="62" t="s">
        <v>94</v>
      </c>
      <c r="H2" s="62" t="s">
        <v>139</v>
      </c>
      <c r="I2" s="62" t="s">
        <v>169</v>
      </c>
    </row>
    <row r="3" spans="2:10" x14ac:dyDescent="0.15">
      <c r="B3" s="64">
        <v>2025</v>
      </c>
      <c r="C3" s="64">
        <v>1</v>
      </c>
      <c r="D3" s="64">
        <v>1</v>
      </c>
      <c r="F3" s="64" t="s">
        <v>95</v>
      </c>
      <c r="H3" s="62" t="s">
        <v>122</v>
      </c>
      <c r="I3" s="62" t="s">
        <v>123</v>
      </c>
      <c r="J3" s="65">
        <v>30000</v>
      </c>
    </row>
    <row r="4" spans="2:10" x14ac:dyDescent="0.15">
      <c r="B4" s="62">
        <f>西暦+1</f>
        <v>2026</v>
      </c>
      <c r="C4" s="64">
        <v>2</v>
      </c>
      <c r="D4" s="64">
        <v>2</v>
      </c>
      <c r="F4" s="64" t="s">
        <v>96</v>
      </c>
      <c r="I4" s="62" t="s">
        <v>124</v>
      </c>
      <c r="J4" s="65">
        <v>20000</v>
      </c>
    </row>
    <row r="5" spans="2:10" x14ac:dyDescent="0.15">
      <c r="B5" s="62" t="s">
        <v>116</v>
      </c>
      <c r="C5" s="64">
        <v>3</v>
      </c>
      <c r="D5" s="64">
        <v>3</v>
      </c>
      <c r="F5" s="64" t="s">
        <v>97</v>
      </c>
    </row>
    <row r="6" spans="2:10" x14ac:dyDescent="0.15">
      <c r="B6" s="64" t="s">
        <v>117</v>
      </c>
      <c r="C6" s="64">
        <v>4</v>
      </c>
      <c r="D6" s="64">
        <v>4</v>
      </c>
      <c r="F6" s="64" t="s">
        <v>98</v>
      </c>
      <c r="H6" s="62" t="s">
        <v>127</v>
      </c>
      <c r="I6" s="62" t="s">
        <v>125</v>
      </c>
      <c r="J6" s="65">
        <v>13000</v>
      </c>
    </row>
    <row r="7" spans="2:10" x14ac:dyDescent="0.15">
      <c r="B7" s="64">
        <v>7</v>
      </c>
      <c r="C7" s="64">
        <v>5</v>
      </c>
      <c r="D7" s="64">
        <v>5</v>
      </c>
      <c r="F7" s="64" t="s">
        <v>99</v>
      </c>
      <c r="I7" s="62" t="s">
        <v>126</v>
      </c>
      <c r="J7" s="65">
        <v>1000</v>
      </c>
    </row>
    <row r="8" spans="2:10" x14ac:dyDescent="0.15">
      <c r="B8" s="106">
        <f ca="1">NOW()</f>
        <v>45688.903446759257</v>
      </c>
      <c r="C8" s="64">
        <v>6</v>
      </c>
      <c r="D8" s="64">
        <v>6</v>
      </c>
      <c r="F8" s="64" t="s">
        <v>100</v>
      </c>
      <c r="H8" s="62" t="s">
        <v>128</v>
      </c>
      <c r="I8" s="62" t="s">
        <v>129</v>
      </c>
      <c r="J8" s="65">
        <v>3000</v>
      </c>
    </row>
    <row r="9" spans="2:10" x14ac:dyDescent="0.15">
      <c r="C9" s="64">
        <v>7</v>
      </c>
      <c r="D9" s="64">
        <v>7</v>
      </c>
      <c r="F9" s="64" t="s">
        <v>101</v>
      </c>
      <c r="I9" s="62" t="s">
        <v>176</v>
      </c>
      <c r="J9" s="65">
        <v>10000</v>
      </c>
    </row>
    <row r="10" spans="2:10" x14ac:dyDescent="0.15">
      <c r="C10" s="64">
        <v>8</v>
      </c>
      <c r="D10" s="64">
        <v>8</v>
      </c>
      <c r="F10" s="64" t="s">
        <v>102</v>
      </c>
      <c r="I10" s="62" t="s">
        <v>177</v>
      </c>
      <c r="J10" s="65">
        <v>500</v>
      </c>
    </row>
    <row r="11" spans="2:10" x14ac:dyDescent="0.15">
      <c r="C11" s="64">
        <v>9</v>
      </c>
      <c r="D11" s="64">
        <v>9</v>
      </c>
      <c r="F11" s="64" t="s">
        <v>103</v>
      </c>
      <c r="I11" s="62" t="s">
        <v>130</v>
      </c>
      <c r="J11" s="65">
        <v>6000</v>
      </c>
    </row>
    <row r="12" spans="2:10" x14ac:dyDescent="0.15">
      <c r="C12" s="64">
        <v>10</v>
      </c>
      <c r="D12" s="64">
        <v>10</v>
      </c>
      <c r="F12" s="64" t="s">
        <v>104</v>
      </c>
      <c r="I12" s="62" t="s">
        <v>131</v>
      </c>
      <c r="J12" s="65">
        <v>300</v>
      </c>
    </row>
    <row r="13" spans="2:10" x14ac:dyDescent="0.15">
      <c r="C13" s="64">
        <v>11</v>
      </c>
      <c r="D13" s="64">
        <v>11</v>
      </c>
      <c r="F13" s="64" t="s">
        <v>105</v>
      </c>
      <c r="I13" s="62" t="s">
        <v>132</v>
      </c>
      <c r="J13" s="65">
        <v>3500</v>
      </c>
    </row>
    <row r="14" spans="2:10" x14ac:dyDescent="0.15">
      <c r="C14" s="64">
        <v>12</v>
      </c>
      <c r="D14" s="64">
        <v>12</v>
      </c>
      <c r="F14" s="64" t="s">
        <v>106</v>
      </c>
      <c r="I14" s="62" t="s">
        <v>133</v>
      </c>
      <c r="J14" s="65">
        <v>200</v>
      </c>
    </row>
    <row r="15" spans="2:10" x14ac:dyDescent="0.15">
      <c r="D15" s="64">
        <v>13</v>
      </c>
      <c r="F15" s="64" t="s">
        <v>107</v>
      </c>
      <c r="I15" s="62" t="s">
        <v>135</v>
      </c>
      <c r="J15" s="65">
        <v>3000</v>
      </c>
    </row>
    <row r="16" spans="2:10" x14ac:dyDescent="0.15">
      <c r="D16" s="64">
        <v>14</v>
      </c>
      <c r="F16" s="64" t="s">
        <v>108</v>
      </c>
      <c r="H16" s="62" t="s">
        <v>142</v>
      </c>
      <c r="I16" s="62" t="s">
        <v>134</v>
      </c>
      <c r="J16" s="65">
        <v>5000</v>
      </c>
    </row>
    <row r="17" spans="4:10" x14ac:dyDescent="0.15">
      <c r="D17" s="64">
        <v>15</v>
      </c>
      <c r="F17" s="64" t="s">
        <v>109</v>
      </c>
      <c r="H17" s="62" t="s">
        <v>141</v>
      </c>
      <c r="I17" s="62" t="s">
        <v>136</v>
      </c>
      <c r="J17" s="64">
        <v>500</v>
      </c>
    </row>
    <row r="18" spans="4:10" x14ac:dyDescent="0.15">
      <c r="D18" s="64">
        <v>16</v>
      </c>
      <c r="F18" s="64" t="s">
        <v>110</v>
      </c>
      <c r="H18" s="62" t="s">
        <v>140</v>
      </c>
      <c r="I18" s="62" t="s">
        <v>163</v>
      </c>
      <c r="J18" s="64">
        <v>700</v>
      </c>
    </row>
    <row r="19" spans="4:10" x14ac:dyDescent="0.15">
      <c r="D19" s="64">
        <v>17</v>
      </c>
      <c r="F19" s="64" t="s">
        <v>111</v>
      </c>
      <c r="I19" s="62" t="s">
        <v>164</v>
      </c>
      <c r="J19" s="64">
        <v>500</v>
      </c>
    </row>
    <row r="20" spans="4:10" x14ac:dyDescent="0.15">
      <c r="D20" s="64">
        <v>18</v>
      </c>
      <c r="F20" s="64" t="s">
        <v>112</v>
      </c>
      <c r="I20" s="62" t="s">
        <v>137</v>
      </c>
      <c r="J20" s="64">
        <v>700</v>
      </c>
    </row>
    <row r="21" spans="4:10" x14ac:dyDescent="0.15">
      <c r="D21" s="64">
        <v>19</v>
      </c>
      <c r="F21" s="64" t="s">
        <v>113</v>
      </c>
      <c r="I21" s="62" t="s">
        <v>138</v>
      </c>
      <c r="J21" s="65">
        <v>100</v>
      </c>
    </row>
    <row r="22" spans="4:10" x14ac:dyDescent="0.15">
      <c r="D22" s="64">
        <v>20</v>
      </c>
      <c r="F22" s="64" t="s">
        <v>114</v>
      </c>
      <c r="I22" s="62" t="s">
        <v>165</v>
      </c>
      <c r="J22" s="102">
        <v>2500</v>
      </c>
    </row>
    <row r="23" spans="4:10" x14ac:dyDescent="0.15">
      <c r="D23" s="64">
        <v>21</v>
      </c>
      <c r="F23" s="64" t="s">
        <v>172</v>
      </c>
      <c r="I23" s="62" t="s">
        <v>167</v>
      </c>
      <c r="J23" s="102"/>
    </row>
    <row r="24" spans="4:10" x14ac:dyDescent="0.15">
      <c r="D24" s="64">
        <v>22</v>
      </c>
      <c r="F24" s="64" t="s">
        <v>173</v>
      </c>
      <c r="I24" s="62" t="s">
        <v>166</v>
      </c>
      <c r="J24" s="102">
        <v>1500</v>
      </c>
    </row>
    <row r="25" spans="4:10" x14ac:dyDescent="0.15">
      <c r="D25" s="64">
        <v>23</v>
      </c>
      <c r="F25" s="64" t="s">
        <v>186</v>
      </c>
      <c r="I25" s="62" t="s">
        <v>168</v>
      </c>
      <c r="J25" s="102"/>
    </row>
    <row r="26" spans="4:10" x14ac:dyDescent="0.15">
      <c r="D26" s="64">
        <v>24</v>
      </c>
      <c r="F26" s="64" t="s">
        <v>187</v>
      </c>
      <c r="I26" s="62" t="s">
        <v>170</v>
      </c>
      <c r="J26" s="102"/>
    </row>
    <row r="27" spans="4:10" x14ac:dyDescent="0.15">
      <c r="D27" s="64">
        <v>25</v>
      </c>
      <c r="F27" s="64"/>
      <c r="J27" s="102"/>
    </row>
    <row r="28" spans="4:10" x14ac:dyDescent="0.15">
      <c r="D28" s="64">
        <v>26</v>
      </c>
      <c r="J28" s="102"/>
    </row>
    <row r="29" spans="4:10" x14ac:dyDescent="0.15">
      <c r="D29" s="64">
        <v>27</v>
      </c>
      <c r="J29" s="62"/>
    </row>
    <row r="30" spans="4:10" x14ac:dyDescent="0.15">
      <c r="D30" s="64">
        <v>28</v>
      </c>
    </row>
    <row r="31" spans="4:10" x14ac:dyDescent="0.15">
      <c r="D31" s="64">
        <v>29</v>
      </c>
    </row>
    <row r="32" spans="4:10" x14ac:dyDescent="0.15">
      <c r="D32" s="64">
        <v>30</v>
      </c>
    </row>
    <row r="33" spans="4:4" x14ac:dyDescent="0.15">
      <c r="D33" s="64">
        <v>31</v>
      </c>
    </row>
  </sheetData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FB77-AC93-4A89-822C-8823DD3162A8}">
  <sheetPr>
    <tabColor theme="9" tint="0.59999389629810485"/>
  </sheetPr>
  <dimension ref="B2:AC48"/>
  <sheetViews>
    <sheetView tabSelected="1" view="pageBreakPreview" zoomScaleNormal="100" zoomScaleSheetLayoutView="100" workbookViewId="0">
      <selection activeCell="U2" sqref="U2:AA2"/>
    </sheetView>
  </sheetViews>
  <sheetFormatPr defaultRowHeight="13.5" x14ac:dyDescent="0.15"/>
  <cols>
    <col min="1" max="1" width="2.625" style="68" customWidth="1"/>
    <col min="2" max="2" width="1.625" style="68" customWidth="1"/>
    <col min="3" max="11" width="3.125" style="68" customWidth="1"/>
    <col min="12" max="12" width="5" style="68" customWidth="1"/>
    <col min="13" max="15" width="3.125" style="68" customWidth="1"/>
    <col min="16" max="16" width="6.375" style="68" customWidth="1"/>
    <col min="17" max="17" width="3.875" style="68" customWidth="1"/>
    <col min="18" max="18" width="3.125" style="68" customWidth="1"/>
    <col min="19" max="19" width="3.375" style="68" customWidth="1"/>
    <col min="20" max="22" width="3.125" style="68" customWidth="1"/>
    <col min="23" max="23" width="2.875" style="68" customWidth="1"/>
    <col min="24" max="28" width="4.75" style="68" customWidth="1"/>
    <col min="29" max="16384" width="9" style="68"/>
  </cols>
  <sheetData>
    <row r="2" spans="2:29" ht="20.100000000000001" customHeight="1" x14ac:dyDescent="0.1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290" t="s">
        <v>182</v>
      </c>
      <c r="V2" s="291"/>
      <c r="W2" s="291"/>
      <c r="X2" s="291"/>
      <c r="Y2" s="291"/>
      <c r="Z2" s="291"/>
      <c r="AA2" s="291"/>
      <c r="AB2" s="68" t="s">
        <v>120</v>
      </c>
    </row>
    <row r="3" spans="2:29" ht="20.100000000000001" customHeight="1" x14ac:dyDescent="0.15"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C3" s="105" t="s">
        <v>146</v>
      </c>
    </row>
    <row r="4" spans="2:29" ht="20.100000000000001" customHeight="1" x14ac:dyDescent="0.15">
      <c r="C4" s="67"/>
      <c r="D4" s="67" t="s">
        <v>42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2:29" ht="20.100000000000001" customHeight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92" t="s">
        <v>2</v>
      </c>
      <c r="S5" s="292"/>
      <c r="T5" s="292"/>
      <c r="U5" s="292"/>
      <c r="V5" s="221"/>
      <c r="W5" s="221"/>
      <c r="X5" s="221"/>
      <c r="Y5" s="221"/>
      <c r="Z5" s="293" t="s">
        <v>1</v>
      </c>
      <c r="AA5" s="293"/>
      <c r="AB5" s="68" t="s">
        <v>144</v>
      </c>
    </row>
    <row r="6" spans="2:29" ht="20.100000000000001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292" t="s">
        <v>3</v>
      </c>
      <c r="S6" s="292"/>
      <c r="T6" s="292"/>
      <c r="U6" s="292"/>
      <c r="V6" s="221"/>
      <c r="W6" s="221"/>
      <c r="X6" s="221"/>
      <c r="Y6" s="221"/>
      <c r="Z6" s="221"/>
      <c r="AC6" s="79" t="s">
        <v>179</v>
      </c>
    </row>
    <row r="7" spans="2:29" ht="21.75" customHeight="1" x14ac:dyDescent="0.15">
      <c r="B7" s="294" t="str">
        <f ca="1">DBCS(TEXT(基本情報!B8,"ggge"))&amp;"年度「支部会費・登録料等」の振込について（通知）"</f>
        <v>令和７年度「支部会費・登録料等」の振込について（通知）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C7" s="68" t="s">
        <v>192</v>
      </c>
    </row>
    <row r="8" spans="2:29" ht="22.5" customHeight="1" thickBot="1" x14ac:dyDescent="0.2">
      <c r="B8" s="206" t="s">
        <v>193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68" t="s">
        <v>198</v>
      </c>
    </row>
    <row r="9" spans="2:29" ht="24.95" customHeight="1" x14ac:dyDescent="0.15">
      <c r="B9" s="67"/>
      <c r="C9" s="69">
        <v>1</v>
      </c>
      <c r="D9" s="220" t="s">
        <v>4</v>
      </c>
      <c r="E9" s="220"/>
      <c r="F9" s="220"/>
      <c r="G9" s="220"/>
      <c r="H9" s="67"/>
      <c r="I9" s="222" t="s">
        <v>182</v>
      </c>
      <c r="J9" s="223"/>
      <c r="K9" s="223"/>
      <c r="L9" s="223"/>
      <c r="M9" s="223"/>
      <c r="N9" s="223"/>
      <c r="O9" s="223"/>
      <c r="P9" s="223"/>
      <c r="Q9" s="69"/>
      <c r="R9" s="67"/>
      <c r="S9" s="67"/>
      <c r="T9" s="295"/>
      <c r="U9" s="296"/>
      <c r="V9" s="296"/>
      <c r="W9" s="297"/>
      <c r="X9" s="320"/>
      <c r="Y9" s="321"/>
      <c r="Z9" s="321"/>
      <c r="AA9" s="321"/>
      <c r="AB9" s="68" t="s">
        <v>199</v>
      </c>
    </row>
    <row r="10" spans="2:29" ht="24.95" customHeight="1" thickBot="1" x14ac:dyDescent="0.2">
      <c r="B10" s="67"/>
      <c r="C10" s="69">
        <v>2</v>
      </c>
      <c r="D10" s="220" t="s">
        <v>5</v>
      </c>
      <c r="E10" s="220"/>
      <c r="F10" s="220"/>
      <c r="G10" s="220"/>
      <c r="H10" s="67"/>
      <c r="I10" s="67" t="s">
        <v>7</v>
      </c>
      <c r="J10" s="224" t="str">
        <f>T32</f>
        <v/>
      </c>
      <c r="K10" s="225"/>
      <c r="L10" s="225"/>
      <c r="M10" s="225"/>
      <c r="N10" s="225"/>
      <c r="O10" s="225"/>
      <c r="P10" s="225"/>
      <c r="Q10" s="67" t="s">
        <v>8</v>
      </c>
      <c r="R10" s="67"/>
      <c r="S10" s="67"/>
      <c r="T10" s="298"/>
      <c r="U10" s="299"/>
      <c r="V10" s="299"/>
      <c r="W10" s="300"/>
      <c r="X10" s="319"/>
      <c r="Y10" s="321"/>
      <c r="Z10" s="321"/>
      <c r="AA10" s="321"/>
      <c r="AB10" s="68" t="s">
        <v>121</v>
      </c>
    </row>
    <row r="11" spans="2:29" ht="24.95" customHeight="1" x14ac:dyDescent="0.15">
      <c r="B11" s="67"/>
      <c r="C11" s="69">
        <v>3</v>
      </c>
      <c r="D11" s="220" t="s">
        <v>6</v>
      </c>
      <c r="E11" s="220"/>
      <c r="F11" s="220"/>
      <c r="G11" s="220"/>
      <c r="H11" s="67"/>
      <c r="I11" s="70"/>
      <c r="J11" s="70"/>
      <c r="K11" s="70"/>
      <c r="L11" s="70"/>
      <c r="M11" s="70"/>
      <c r="N11" s="70"/>
      <c r="O11" s="70"/>
      <c r="P11" s="70"/>
      <c r="Q11" s="70"/>
      <c r="R11" s="67"/>
      <c r="S11" s="67"/>
      <c r="T11" s="67"/>
      <c r="U11" s="67"/>
      <c r="V11" s="67"/>
      <c r="W11" s="67"/>
      <c r="X11" s="67"/>
      <c r="Y11" s="67"/>
      <c r="Z11" s="67"/>
      <c r="AA11" s="67"/>
      <c r="AC11" s="68" t="s">
        <v>181</v>
      </c>
    </row>
    <row r="12" spans="2:29" ht="20.25" customHeight="1" x14ac:dyDescent="0.15">
      <c r="B12" s="67"/>
      <c r="C12" s="238" t="s">
        <v>10</v>
      </c>
      <c r="D12" s="239"/>
      <c r="E12" s="239"/>
      <c r="F12" s="240"/>
      <c r="G12" s="267" t="s">
        <v>11</v>
      </c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6" t="s">
        <v>13</v>
      </c>
      <c r="U12" s="267"/>
      <c r="V12" s="267"/>
      <c r="W12" s="268"/>
      <c r="X12" s="267" t="s">
        <v>14</v>
      </c>
      <c r="Y12" s="267"/>
      <c r="Z12" s="267"/>
      <c r="AA12" s="268"/>
    </row>
    <row r="13" spans="2:29" ht="20.25" customHeight="1" x14ac:dyDescent="0.15">
      <c r="B13" s="67"/>
      <c r="C13" s="266" t="s">
        <v>9</v>
      </c>
      <c r="D13" s="267"/>
      <c r="E13" s="267"/>
      <c r="F13" s="268"/>
      <c r="G13" s="307" t="s">
        <v>174</v>
      </c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5"/>
      <c r="S13" s="306"/>
      <c r="T13" s="287" t="str">
        <f>IF(R13="","",R13*基本情報!$J3)</f>
        <v/>
      </c>
      <c r="U13" s="288"/>
      <c r="V13" s="288"/>
      <c r="W13" s="289"/>
      <c r="X13" s="276" t="s">
        <v>188</v>
      </c>
      <c r="Y13" s="277"/>
      <c r="Z13" s="277"/>
      <c r="AA13" s="278"/>
      <c r="AB13" s="68" t="s">
        <v>197</v>
      </c>
    </row>
    <row r="14" spans="2:29" ht="20.25" customHeight="1" x14ac:dyDescent="0.15">
      <c r="B14" s="67"/>
      <c r="C14" s="217"/>
      <c r="D14" s="218"/>
      <c r="E14" s="218"/>
      <c r="F14" s="219"/>
      <c r="G14" s="301" t="s">
        <v>87</v>
      </c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3"/>
      <c r="S14" s="304"/>
      <c r="T14" s="282" t="str">
        <f>IF(R14="","",R14*基本情報!$J4)</f>
        <v/>
      </c>
      <c r="U14" s="283"/>
      <c r="V14" s="283"/>
      <c r="W14" s="284"/>
      <c r="X14" s="279" t="s">
        <v>189</v>
      </c>
      <c r="Y14" s="280"/>
      <c r="Z14" s="280"/>
      <c r="AA14" s="281"/>
      <c r="AB14" s="68" t="s">
        <v>184</v>
      </c>
    </row>
    <row r="15" spans="2:29" ht="20.25" customHeight="1" x14ac:dyDescent="0.15">
      <c r="B15" s="67"/>
      <c r="C15" s="238" t="s">
        <v>10</v>
      </c>
      <c r="D15" s="239"/>
      <c r="E15" s="239"/>
      <c r="F15" s="240"/>
      <c r="G15" s="206" t="s">
        <v>11</v>
      </c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8" t="s">
        <v>15</v>
      </c>
      <c r="S15" s="209"/>
      <c r="T15" s="210" t="s">
        <v>13</v>
      </c>
      <c r="U15" s="206"/>
      <c r="V15" s="206"/>
      <c r="W15" s="207"/>
      <c r="X15" s="206" t="s">
        <v>14</v>
      </c>
      <c r="Y15" s="206"/>
      <c r="Z15" s="206"/>
      <c r="AA15" s="207"/>
      <c r="AB15" s="68" t="s">
        <v>185</v>
      </c>
    </row>
    <row r="16" spans="2:29" ht="20.25" customHeight="1" x14ac:dyDescent="0.15">
      <c r="B16" s="67"/>
      <c r="C16" s="266" t="s">
        <v>24</v>
      </c>
      <c r="D16" s="267"/>
      <c r="E16" s="267"/>
      <c r="F16" s="268"/>
      <c r="G16" s="309" t="s">
        <v>16</v>
      </c>
      <c r="H16" s="309"/>
      <c r="I16" s="310"/>
      <c r="J16" s="311" t="s">
        <v>18</v>
      </c>
      <c r="K16" s="309"/>
      <c r="L16" s="309"/>
      <c r="M16" s="71" t="s">
        <v>19</v>
      </c>
      <c r="N16" s="312" t="str">
        <f>TEXT(基本情報!J6,"##,##0円 ")</f>
        <v xml:space="preserve">13,000円 </v>
      </c>
      <c r="O16" s="312"/>
      <c r="P16" s="312"/>
      <c r="Q16" s="313"/>
      <c r="R16" s="314"/>
      <c r="S16" s="315"/>
      <c r="T16" s="211" t="str">
        <f>IF(R16="","",R16*基本情報!$J6)</f>
        <v/>
      </c>
      <c r="U16" s="212"/>
      <c r="V16" s="212"/>
      <c r="W16" s="213"/>
      <c r="X16" s="72"/>
      <c r="Y16" s="73"/>
      <c r="Z16" s="73"/>
      <c r="AA16" s="74"/>
      <c r="AB16" s="68" t="s">
        <v>145</v>
      </c>
    </row>
    <row r="17" spans="2:29" ht="20.25" customHeight="1" x14ac:dyDescent="0.15">
      <c r="B17" s="67"/>
      <c r="C17" s="210"/>
      <c r="D17" s="206"/>
      <c r="E17" s="206"/>
      <c r="F17" s="207"/>
      <c r="G17" s="194"/>
      <c r="H17" s="194"/>
      <c r="I17" s="195"/>
      <c r="J17" s="205" t="s">
        <v>20</v>
      </c>
      <c r="K17" s="194"/>
      <c r="L17" s="194"/>
      <c r="M17" s="75" t="s">
        <v>19</v>
      </c>
      <c r="N17" s="285" t="str">
        <f>TEXT(基本情報!J7,"##,##0円 ")</f>
        <v xml:space="preserve">1,000円 </v>
      </c>
      <c r="O17" s="285"/>
      <c r="P17" s="285"/>
      <c r="Q17" s="286"/>
      <c r="R17" s="196"/>
      <c r="S17" s="197"/>
      <c r="T17" s="198" t="str">
        <f>IF(R17="","",R17*基本情報!$J7)</f>
        <v/>
      </c>
      <c r="U17" s="199"/>
      <c r="V17" s="199"/>
      <c r="W17" s="200"/>
      <c r="X17" s="76"/>
      <c r="Y17" s="77"/>
      <c r="Z17" s="77"/>
      <c r="AA17" s="78"/>
      <c r="AC17" s="79" t="s">
        <v>143</v>
      </c>
    </row>
    <row r="18" spans="2:29" ht="20.25" customHeight="1" x14ac:dyDescent="0.15">
      <c r="B18" s="67"/>
      <c r="C18" s="210"/>
      <c r="D18" s="206"/>
      <c r="E18" s="206"/>
      <c r="F18" s="207"/>
      <c r="G18" s="194" t="s">
        <v>17</v>
      </c>
      <c r="H18" s="194"/>
      <c r="I18" s="195"/>
      <c r="J18" s="205" t="s">
        <v>21</v>
      </c>
      <c r="K18" s="194"/>
      <c r="L18" s="194"/>
      <c r="M18" s="194" t="str">
        <f>TEXT(基本情報!J8,"    チーム×##,##0円")</f>
        <v xml:space="preserve">    チーム×3,000円</v>
      </c>
      <c r="N18" s="194"/>
      <c r="O18" s="194"/>
      <c r="P18" s="194"/>
      <c r="Q18" s="195"/>
      <c r="R18" s="196"/>
      <c r="S18" s="197"/>
      <c r="T18" s="198" t="str">
        <f>IF(R18="","",R18*基本情報!$J8)</f>
        <v/>
      </c>
      <c r="U18" s="199"/>
      <c r="V18" s="199"/>
      <c r="W18" s="200"/>
      <c r="X18" s="76"/>
      <c r="Y18" s="77"/>
      <c r="Z18" s="77"/>
      <c r="AA18" s="78"/>
    </row>
    <row r="19" spans="2:29" ht="20.25" customHeight="1" x14ac:dyDescent="0.15">
      <c r="B19" s="67"/>
      <c r="C19" s="210"/>
      <c r="D19" s="206"/>
      <c r="E19" s="206"/>
      <c r="F19" s="207"/>
      <c r="G19" s="201"/>
      <c r="H19" s="201"/>
      <c r="I19" s="202"/>
      <c r="J19" s="205" t="s">
        <v>178</v>
      </c>
      <c r="K19" s="194"/>
      <c r="L19" s="194"/>
      <c r="M19" s="194" t="str">
        <f>TEXT(基本情報!J9,"    チーム×##,##0円")</f>
        <v xml:space="preserve">    チーム×10,000円</v>
      </c>
      <c r="N19" s="194"/>
      <c r="O19" s="194"/>
      <c r="P19" s="194"/>
      <c r="Q19" s="195"/>
      <c r="R19" s="196"/>
      <c r="S19" s="197"/>
      <c r="T19" s="198" t="str">
        <f>IF(R19="","",R19*基本情報!$J9)</f>
        <v/>
      </c>
      <c r="U19" s="199"/>
      <c r="V19" s="199"/>
      <c r="W19" s="200"/>
      <c r="X19" s="76"/>
      <c r="Y19" s="77"/>
      <c r="Z19" s="77"/>
      <c r="AA19" s="78"/>
    </row>
    <row r="20" spans="2:29" ht="20.25" customHeight="1" x14ac:dyDescent="0.15">
      <c r="B20" s="67"/>
      <c r="C20" s="210"/>
      <c r="D20" s="206"/>
      <c r="E20" s="206"/>
      <c r="F20" s="207"/>
      <c r="G20" s="201"/>
      <c r="H20" s="201"/>
      <c r="I20" s="202"/>
      <c r="J20" s="205"/>
      <c r="K20" s="194"/>
      <c r="L20" s="194"/>
      <c r="M20" s="194" t="str">
        <f>TEXT(基本情報!J10,"    個　　人×　　##,##0円")</f>
        <v xml:space="preserve">    個  人×  500円</v>
      </c>
      <c r="N20" s="194"/>
      <c r="O20" s="194"/>
      <c r="P20" s="194"/>
      <c r="Q20" s="195"/>
      <c r="R20" s="196"/>
      <c r="S20" s="197"/>
      <c r="T20" s="198" t="str">
        <f>IF(R20="","",R20*基本情報!$J10)</f>
        <v/>
      </c>
      <c r="U20" s="199"/>
      <c r="V20" s="199"/>
      <c r="W20" s="200"/>
      <c r="X20" s="76"/>
      <c r="Y20" s="77"/>
      <c r="Z20" s="77"/>
      <c r="AA20" s="78"/>
    </row>
    <row r="21" spans="2:29" ht="20.25" customHeight="1" x14ac:dyDescent="0.15">
      <c r="B21" s="67"/>
      <c r="C21" s="210"/>
      <c r="D21" s="206"/>
      <c r="E21" s="206"/>
      <c r="F21" s="207"/>
      <c r="G21" s="201"/>
      <c r="H21" s="201"/>
      <c r="I21" s="202"/>
      <c r="J21" s="205" t="s">
        <v>38</v>
      </c>
      <c r="K21" s="194"/>
      <c r="L21" s="194"/>
      <c r="M21" s="194" t="str">
        <f>TEXT(基本情報!J11,"    チーム×##,##0円")</f>
        <v xml:space="preserve">    チーム×6,000円</v>
      </c>
      <c r="N21" s="194"/>
      <c r="O21" s="194"/>
      <c r="P21" s="194"/>
      <c r="Q21" s="195"/>
      <c r="R21" s="196"/>
      <c r="S21" s="197"/>
      <c r="T21" s="198" t="str">
        <f>IF(R21="","",R21*基本情報!$J11)</f>
        <v/>
      </c>
      <c r="U21" s="199"/>
      <c r="V21" s="199"/>
      <c r="W21" s="200"/>
      <c r="X21" s="76"/>
      <c r="Y21" s="77"/>
      <c r="Z21" s="77"/>
      <c r="AA21" s="78"/>
    </row>
    <row r="22" spans="2:29" ht="20.25" customHeight="1" x14ac:dyDescent="0.15">
      <c r="B22" s="67"/>
      <c r="C22" s="210"/>
      <c r="D22" s="206"/>
      <c r="E22" s="206"/>
      <c r="F22" s="207"/>
      <c r="G22" s="201"/>
      <c r="H22" s="201"/>
      <c r="I22" s="202"/>
      <c r="J22" s="205"/>
      <c r="K22" s="194"/>
      <c r="L22" s="194"/>
      <c r="M22" s="194" t="str">
        <f>TEXT(基本情報!J12,"    個　　人×　　##,##0円")</f>
        <v xml:space="preserve">    個  人×  300円</v>
      </c>
      <c r="N22" s="194"/>
      <c r="O22" s="194"/>
      <c r="P22" s="194"/>
      <c r="Q22" s="195"/>
      <c r="R22" s="196"/>
      <c r="S22" s="197"/>
      <c r="T22" s="198" t="str">
        <f>IF(R22="","",R22*基本情報!$J12)</f>
        <v/>
      </c>
      <c r="U22" s="199"/>
      <c r="V22" s="199"/>
      <c r="W22" s="200"/>
      <c r="X22" s="80"/>
      <c r="Y22" s="81"/>
      <c r="Z22" s="81"/>
      <c r="AA22" s="82"/>
    </row>
    <row r="23" spans="2:29" ht="20.25" customHeight="1" x14ac:dyDescent="0.15">
      <c r="B23" s="67"/>
      <c r="C23" s="210"/>
      <c r="D23" s="206"/>
      <c r="E23" s="206"/>
      <c r="F23" s="207"/>
      <c r="G23" s="201"/>
      <c r="H23" s="201"/>
      <c r="I23" s="202"/>
      <c r="J23" s="205" t="s">
        <v>22</v>
      </c>
      <c r="K23" s="194"/>
      <c r="L23" s="194"/>
      <c r="M23" s="194" t="str">
        <f>TEXT(基本情報!J13,"    チーム×##,##0円")</f>
        <v xml:space="preserve">    チーム×3,500円</v>
      </c>
      <c r="N23" s="194"/>
      <c r="O23" s="194"/>
      <c r="P23" s="194"/>
      <c r="Q23" s="195"/>
      <c r="R23" s="196"/>
      <c r="S23" s="197"/>
      <c r="T23" s="198" t="str">
        <f>IF(R23="","",R23*基本情報!$J13)</f>
        <v/>
      </c>
      <c r="U23" s="199"/>
      <c r="V23" s="199"/>
      <c r="W23" s="200"/>
      <c r="X23" s="80"/>
      <c r="Y23" s="81"/>
      <c r="Z23" s="81"/>
      <c r="AA23" s="82"/>
    </row>
    <row r="24" spans="2:29" ht="20.25" customHeight="1" x14ac:dyDescent="0.15">
      <c r="B24" s="67"/>
      <c r="C24" s="217"/>
      <c r="D24" s="218"/>
      <c r="E24" s="218"/>
      <c r="F24" s="219"/>
      <c r="G24" s="203"/>
      <c r="H24" s="203"/>
      <c r="I24" s="204"/>
      <c r="J24" s="246"/>
      <c r="K24" s="203"/>
      <c r="L24" s="203"/>
      <c r="M24" s="203" t="str">
        <f>TEXT(基本情報!J14,"    個　　人×　　##,##0円")</f>
        <v xml:space="preserve">    個  人×  200円</v>
      </c>
      <c r="N24" s="203"/>
      <c r="O24" s="203"/>
      <c r="P24" s="203"/>
      <c r="Q24" s="204"/>
      <c r="R24" s="247"/>
      <c r="S24" s="248"/>
      <c r="T24" s="249" t="str">
        <f>IF(R24="","",R24*基本情報!$J14)</f>
        <v/>
      </c>
      <c r="U24" s="250"/>
      <c r="V24" s="250"/>
      <c r="W24" s="251"/>
      <c r="X24" s="86"/>
      <c r="Y24" s="85"/>
      <c r="Z24" s="85"/>
      <c r="AA24" s="87"/>
    </row>
    <row r="25" spans="2:29" ht="27.75" customHeight="1" x14ac:dyDescent="0.15">
      <c r="B25" s="67"/>
      <c r="C25" s="238" t="s">
        <v>26</v>
      </c>
      <c r="D25" s="239"/>
      <c r="E25" s="239"/>
      <c r="F25" s="240"/>
      <c r="G25" s="241" t="s">
        <v>52</v>
      </c>
      <c r="H25" s="241"/>
      <c r="I25" s="241"/>
      <c r="J25" s="241"/>
      <c r="K25" s="241"/>
      <c r="L25" s="241"/>
      <c r="M25" s="241"/>
      <c r="N25" s="241"/>
      <c r="O25" s="241"/>
      <c r="P25" s="241"/>
      <c r="Q25" s="242"/>
      <c r="R25" s="242"/>
      <c r="S25" s="101" t="s">
        <v>28</v>
      </c>
      <c r="T25" s="243" t="str">
        <f>IF(Q25="","",Q25*基本情報!$J15)</f>
        <v/>
      </c>
      <c r="U25" s="244"/>
      <c r="V25" s="244"/>
      <c r="W25" s="245"/>
      <c r="X25" s="226" t="s">
        <v>160</v>
      </c>
      <c r="Y25" s="226"/>
      <c r="Z25" s="226"/>
      <c r="AA25" s="227"/>
      <c r="AB25" s="68" t="s">
        <v>171</v>
      </c>
    </row>
    <row r="26" spans="2:29" ht="27.75" customHeight="1" x14ac:dyDescent="0.15">
      <c r="B26" s="67"/>
      <c r="C26" s="217" t="s">
        <v>162</v>
      </c>
      <c r="D26" s="218"/>
      <c r="E26" s="218"/>
      <c r="F26" s="219"/>
      <c r="G26" s="252" t="s">
        <v>50</v>
      </c>
      <c r="H26" s="253"/>
      <c r="I26" s="253"/>
      <c r="J26" s="253"/>
      <c r="K26" s="253"/>
      <c r="L26" s="253"/>
      <c r="M26" s="253"/>
      <c r="N26" s="253"/>
      <c r="O26" s="253"/>
      <c r="P26" s="253"/>
      <c r="Q26" s="254"/>
      <c r="R26" s="254"/>
      <c r="S26" s="88" t="s">
        <v>28</v>
      </c>
      <c r="T26" s="255" t="str">
        <f>IF(Q26="","",Q26*基本情報!$J16)</f>
        <v/>
      </c>
      <c r="U26" s="256"/>
      <c r="V26" s="256"/>
      <c r="W26" s="257"/>
      <c r="X26" s="214" t="s">
        <v>161</v>
      </c>
      <c r="Y26" s="215"/>
      <c r="Z26" s="215"/>
      <c r="AA26" s="216"/>
      <c r="AC26" s="79" t="s">
        <v>180</v>
      </c>
    </row>
    <row r="27" spans="2:29" ht="20.25" customHeight="1" x14ac:dyDescent="0.15">
      <c r="B27" s="67"/>
      <c r="C27" s="266" t="s">
        <v>44</v>
      </c>
      <c r="D27" s="267"/>
      <c r="E27" s="267"/>
      <c r="F27" s="268"/>
      <c r="G27" s="71" t="s">
        <v>149</v>
      </c>
      <c r="H27" s="71"/>
      <c r="I27" s="71"/>
      <c r="J27" s="71"/>
      <c r="K27" s="71"/>
      <c r="L27" s="89" t="s">
        <v>150</v>
      </c>
      <c r="M27" s="71"/>
      <c r="N27" s="71"/>
      <c r="O27" s="71"/>
      <c r="P27" s="71"/>
      <c r="Q27" s="228"/>
      <c r="R27" s="228"/>
      <c r="S27" s="71" t="s">
        <v>27</v>
      </c>
      <c r="T27" s="273" t="str">
        <f>IF(Q27="","",Q27*基本情報!$J17)</f>
        <v/>
      </c>
      <c r="U27" s="274"/>
      <c r="V27" s="274"/>
      <c r="W27" s="275"/>
      <c r="X27" s="71"/>
      <c r="Y27" s="71"/>
      <c r="Z27" s="71"/>
      <c r="AA27" s="90"/>
    </row>
    <row r="28" spans="2:29" ht="20.25" customHeight="1" x14ac:dyDescent="0.15">
      <c r="B28" s="67"/>
      <c r="C28" s="210"/>
      <c r="D28" s="206"/>
      <c r="E28" s="206"/>
      <c r="F28" s="207"/>
      <c r="G28" s="91" t="s">
        <v>151</v>
      </c>
      <c r="H28" s="91"/>
      <c r="I28" s="91"/>
      <c r="J28" s="91"/>
      <c r="K28" s="91"/>
      <c r="L28" s="92" t="s">
        <v>152</v>
      </c>
      <c r="M28" s="91"/>
      <c r="N28" s="91"/>
      <c r="O28" s="91"/>
      <c r="P28" s="93"/>
      <c r="Q28" s="269"/>
      <c r="R28" s="269"/>
      <c r="S28" s="70" t="s">
        <v>27</v>
      </c>
      <c r="T28" s="270" t="str">
        <f>IF(Q28="","",Q28*基本情報!$J18)</f>
        <v/>
      </c>
      <c r="U28" s="271"/>
      <c r="V28" s="271"/>
      <c r="W28" s="272"/>
      <c r="X28" s="232"/>
      <c r="Y28" s="233"/>
      <c r="Z28" s="233"/>
      <c r="AA28" s="234"/>
    </row>
    <row r="29" spans="2:29" ht="20.25" customHeight="1" x14ac:dyDescent="0.15">
      <c r="B29" s="67"/>
      <c r="C29" s="210"/>
      <c r="D29" s="206"/>
      <c r="E29" s="206"/>
      <c r="F29" s="207"/>
      <c r="G29" s="316" t="s">
        <v>148</v>
      </c>
      <c r="H29" s="316"/>
      <c r="I29" s="316"/>
      <c r="J29" s="316"/>
      <c r="K29" s="316"/>
      <c r="L29" s="317" t="s">
        <v>150</v>
      </c>
      <c r="M29" s="316"/>
      <c r="N29" s="316"/>
      <c r="O29" s="91"/>
      <c r="P29" s="93"/>
      <c r="Q29" s="318"/>
      <c r="R29" s="318"/>
      <c r="S29" s="70" t="s">
        <v>27</v>
      </c>
      <c r="T29" s="270" t="str">
        <f>IF(Q29="","",Q29*基本情報!$J19)</f>
        <v/>
      </c>
      <c r="U29" s="271"/>
      <c r="V29" s="271"/>
      <c r="W29" s="272"/>
      <c r="X29" s="235" t="s">
        <v>153</v>
      </c>
      <c r="Y29" s="236"/>
      <c r="Z29" s="236"/>
      <c r="AA29" s="237"/>
      <c r="AB29" s="68" t="s">
        <v>195</v>
      </c>
      <c r="AC29" s="79"/>
    </row>
    <row r="30" spans="2:29" ht="20.25" customHeight="1" x14ac:dyDescent="0.15">
      <c r="B30" s="67"/>
      <c r="C30" s="210"/>
      <c r="D30" s="206"/>
      <c r="E30" s="206"/>
      <c r="F30" s="207"/>
      <c r="G30" s="91" t="s">
        <v>61</v>
      </c>
      <c r="H30" s="91"/>
      <c r="I30" s="91"/>
      <c r="J30" s="91"/>
      <c r="K30" s="91"/>
      <c r="L30" s="91"/>
      <c r="M30" s="91"/>
      <c r="N30" s="91"/>
      <c r="O30" s="91"/>
      <c r="P30" s="93"/>
      <c r="Q30" s="269"/>
      <c r="R30" s="269"/>
      <c r="S30" s="70" t="s">
        <v>27</v>
      </c>
      <c r="T30" s="270" t="str">
        <f>IF(Q30="","",Q30*基本情報!$J20)</f>
        <v/>
      </c>
      <c r="U30" s="271"/>
      <c r="V30" s="271"/>
      <c r="W30" s="272"/>
      <c r="X30" s="229"/>
      <c r="Y30" s="230"/>
      <c r="Z30" s="230"/>
      <c r="AA30" s="231"/>
    </row>
    <row r="31" spans="2:29" ht="20.25" customHeight="1" x14ac:dyDescent="0.15">
      <c r="B31" s="67"/>
      <c r="C31" s="217"/>
      <c r="D31" s="218"/>
      <c r="E31" s="218"/>
      <c r="F31" s="219"/>
      <c r="G31" s="85" t="s">
        <v>59</v>
      </c>
      <c r="H31" s="85"/>
      <c r="I31" s="85"/>
      <c r="J31" s="85"/>
      <c r="K31" s="85"/>
      <c r="L31" s="85"/>
      <c r="M31" s="85"/>
      <c r="N31" s="85"/>
      <c r="O31" s="85"/>
      <c r="P31" s="85"/>
      <c r="Q31" s="259"/>
      <c r="R31" s="259"/>
      <c r="S31" s="85" t="s">
        <v>41</v>
      </c>
      <c r="T31" s="260" t="str">
        <f>IF(Q31="","",Q31*基本情報!$J21)</f>
        <v/>
      </c>
      <c r="U31" s="261"/>
      <c r="V31" s="261"/>
      <c r="W31" s="262"/>
      <c r="X31" s="85"/>
      <c r="Y31" s="85"/>
      <c r="Z31" s="85"/>
      <c r="AA31" s="87"/>
      <c r="AB31" s="68" t="s">
        <v>175</v>
      </c>
    </row>
    <row r="32" spans="2:29" ht="20.25" customHeight="1" x14ac:dyDescent="0.15">
      <c r="B32" s="67"/>
      <c r="C32" s="83"/>
      <c r="D32" s="84"/>
      <c r="E32" s="84"/>
      <c r="F32" s="84"/>
      <c r="G32" s="218" t="s">
        <v>29</v>
      </c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84"/>
      <c r="S32" s="84"/>
      <c r="T32" s="263" t="str">
        <f>IF(SUM(T13:W14,T16:W24,T26,T25,T27:W31)=0,"",SUM(T13:W14,T16:W24,T26,T25,T27:W31))</f>
        <v/>
      </c>
      <c r="U32" s="264"/>
      <c r="V32" s="264"/>
      <c r="W32" s="265"/>
      <c r="X32" s="218"/>
      <c r="Y32" s="218"/>
      <c r="Z32" s="218"/>
      <c r="AA32" s="219"/>
      <c r="AB32" s="68" t="s">
        <v>121</v>
      </c>
    </row>
    <row r="33" spans="2:28" ht="10.5" customHeight="1" x14ac:dyDescent="0.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2:28" ht="17.25" customHeight="1" x14ac:dyDescent="0.15">
      <c r="B34" s="67"/>
      <c r="C34" s="220" t="s">
        <v>62</v>
      </c>
      <c r="D34" s="220"/>
      <c r="E34" s="220"/>
      <c r="F34" s="220"/>
      <c r="G34" s="67"/>
      <c r="H34" s="94" t="s">
        <v>31</v>
      </c>
      <c r="I34" s="94"/>
      <c r="J34" s="94"/>
      <c r="K34" s="94"/>
      <c r="L34" s="94"/>
      <c r="M34" s="94"/>
      <c r="N34" s="94"/>
      <c r="O34" s="94" t="s">
        <v>194</v>
      </c>
      <c r="P34" s="94"/>
      <c r="Q34" s="94"/>
      <c r="R34" s="94"/>
      <c r="S34" s="94"/>
      <c r="T34" s="94"/>
      <c r="U34" s="94"/>
      <c r="V34" s="67"/>
      <c r="W34" s="67"/>
      <c r="X34" s="67"/>
      <c r="Y34" s="67"/>
      <c r="Z34" s="67"/>
      <c r="AA34" s="67"/>
    </row>
    <row r="35" spans="2:28" ht="17.25" customHeight="1" x14ac:dyDescent="0.15">
      <c r="B35" s="67"/>
      <c r="C35" s="67"/>
      <c r="D35" s="67"/>
      <c r="E35" s="67"/>
      <c r="F35" s="67"/>
      <c r="G35" s="67"/>
      <c r="H35" s="94" t="s">
        <v>45</v>
      </c>
      <c r="I35" s="94"/>
      <c r="J35" s="94"/>
      <c r="K35" s="94" t="s">
        <v>156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67"/>
      <c r="W35" s="67"/>
      <c r="X35" s="67"/>
      <c r="Y35" s="67"/>
      <c r="Z35" s="67"/>
      <c r="AA35" s="67"/>
      <c r="AB35" s="68" t="s">
        <v>154</v>
      </c>
    </row>
    <row r="36" spans="2:28" ht="17.25" customHeight="1" x14ac:dyDescent="0.15">
      <c r="B36" s="67"/>
      <c r="C36" s="67"/>
      <c r="D36" s="67"/>
      <c r="E36" s="67"/>
      <c r="F36" s="67"/>
      <c r="G36" s="67"/>
      <c r="H36" s="258"/>
      <c r="I36" s="258"/>
      <c r="J36" s="95"/>
      <c r="K36" s="258" t="s">
        <v>157</v>
      </c>
      <c r="L36" s="258"/>
      <c r="M36" s="95" t="s">
        <v>65</v>
      </c>
      <c r="O36" s="96"/>
      <c r="P36" s="96"/>
      <c r="Q36" s="96"/>
      <c r="R36" s="95"/>
      <c r="S36" s="95"/>
      <c r="T36" s="95"/>
      <c r="U36" s="95"/>
      <c r="V36" s="97"/>
      <c r="W36" s="97"/>
      <c r="X36" s="97"/>
      <c r="Y36" s="97"/>
      <c r="Z36" s="97"/>
      <c r="AA36" s="97"/>
      <c r="AB36" s="100" t="s">
        <v>155</v>
      </c>
    </row>
    <row r="37" spans="2:28" ht="17.25" customHeight="1" x14ac:dyDescent="0.15">
      <c r="B37" s="67"/>
      <c r="C37" s="67"/>
      <c r="D37" s="67"/>
      <c r="E37" s="67"/>
      <c r="F37" s="67"/>
      <c r="G37" s="67"/>
      <c r="H37" s="98"/>
      <c r="I37" s="98"/>
      <c r="J37" s="95"/>
      <c r="K37" s="98" t="s">
        <v>147</v>
      </c>
      <c r="L37" s="98"/>
      <c r="M37" s="95"/>
      <c r="N37" s="95"/>
      <c r="O37" s="96"/>
      <c r="P37" s="96"/>
      <c r="Q37" s="96"/>
      <c r="R37" s="95"/>
      <c r="S37" s="95"/>
      <c r="T37" s="95"/>
      <c r="U37" s="95"/>
      <c r="V37" s="97"/>
      <c r="W37" s="97"/>
      <c r="X37" s="97"/>
      <c r="Y37" s="97"/>
      <c r="Z37" s="97"/>
      <c r="AA37" s="97"/>
      <c r="AB37" s="100" t="s">
        <v>159</v>
      </c>
    </row>
    <row r="38" spans="2:28" ht="17.25" customHeight="1" x14ac:dyDescent="0.15">
      <c r="B38" s="67"/>
      <c r="C38" s="67"/>
      <c r="D38" s="67"/>
      <c r="E38" s="67"/>
      <c r="F38" s="67"/>
      <c r="G38" s="67"/>
      <c r="H38" s="98"/>
      <c r="I38" s="98"/>
      <c r="J38" s="95"/>
      <c r="K38" s="98" t="s">
        <v>158</v>
      </c>
      <c r="L38" s="98"/>
      <c r="M38" s="95"/>
      <c r="N38" s="95"/>
      <c r="O38" s="96"/>
      <c r="P38" s="96"/>
      <c r="Q38" s="96"/>
      <c r="R38" s="95"/>
      <c r="S38" s="95"/>
      <c r="T38" s="95"/>
      <c r="U38" s="95"/>
      <c r="V38" s="97"/>
      <c r="W38" s="97"/>
      <c r="X38" s="97"/>
      <c r="Y38" s="97"/>
      <c r="Z38" s="97"/>
      <c r="AA38" s="97"/>
    </row>
    <row r="39" spans="2:28" ht="17.25" customHeight="1" x14ac:dyDescent="0.15">
      <c r="B39" s="67"/>
      <c r="C39" s="220" t="s">
        <v>63</v>
      </c>
      <c r="D39" s="220"/>
      <c r="E39" s="220"/>
      <c r="F39" s="220"/>
      <c r="G39" s="220"/>
      <c r="H39" s="95" t="s">
        <v>91</v>
      </c>
      <c r="I39" s="95"/>
      <c r="J39" s="95"/>
      <c r="K39" s="95"/>
      <c r="L39" s="95" t="s">
        <v>92</v>
      </c>
      <c r="N39" s="95"/>
      <c r="O39" s="95"/>
      <c r="P39" s="95"/>
      <c r="Q39" s="95"/>
      <c r="R39" s="95"/>
      <c r="S39" s="95"/>
      <c r="T39" s="95"/>
      <c r="U39" s="95"/>
      <c r="V39" s="97"/>
      <c r="W39" s="97"/>
      <c r="X39" s="97"/>
      <c r="Y39" s="97"/>
      <c r="Z39" s="97"/>
      <c r="AA39" s="97"/>
    </row>
    <row r="40" spans="2:28" ht="17.25" customHeight="1" x14ac:dyDescent="0.15">
      <c r="B40" s="67"/>
      <c r="C40" s="67"/>
      <c r="D40" s="67"/>
      <c r="E40" s="67"/>
      <c r="F40" s="67"/>
      <c r="G40" s="67"/>
      <c r="H40" s="95" t="s">
        <v>35</v>
      </c>
      <c r="I40" s="95"/>
      <c r="J40" s="95"/>
      <c r="K40" s="95"/>
      <c r="L40" s="95"/>
      <c r="M40" s="95" t="s">
        <v>90</v>
      </c>
      <c r="N40" s="95"/>
      <c r="O40" s="95"/>
      <c r="P40" s="95"/>
      <c r="Q40" s="95"/>
      <c r="R40" s="95" t="s">
        <v>46</v>
      </c>
      <c r="S40" s="95"/>
      <c r="T40" s="95"/>
      <c r="U40" s="95"/>
      <c r="V40" s="97"/>
      <c r="W40" s="97"/>
      <c r="X40" s="97"/>
      <c r="Y40" s="97"/>
      <c r="Z40" s="97"/>
      <c r="AA40" s="97"/>
    </row>
    <row r="41" spans="2:28" ht="17.25" customHeight="1" x14ac:dyDescent="0.15">
      <c r="B41" s="67"/>
      <c r="C41" s="67"/>
      <c r="D41" s="67"/>
      <c r="E41" s="67"/>
      <c r="F41" s="67"/>
      <c r="G41" s="67"/>
      <c r="H41" s="98"/>
      <c r="I41" s="104" t="s">
        <v>93</v>
      </c>
      <c r="K41" s="98"/>
      <c r="N41" s="98"/>
      <c r="O41" s="98"/>
      <c r="P41" s="98"/>
      <c r="Q41" s="98"/>
      <c r="R41" s="98"/>
      <c r="S41" s="95"/>
      <c r="T41" s="95"/>
      <c r="U41" s="99"/>
      <c r="X41" s="97"/>
      <c r="Y41" s="97"/>
      <c r="Z41" s="97"/>
      <c r="AA41" s="97"/>
    </row>
    <row r="42" spans="2:28" ht="17.25" customHeight="1" x14ac:dyDescent="0.15">
      <c r="B42" s="67"/>
      <c r="D42" s="67"/>
      <c r="E42" s="67"/>
      <c r="F42" s="67"/>
      <c r="G42" s="67"/>
      <c r="I42" s="104" t="s">
        <v>191</v>
      </c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7"/>
      <c r="W42" s="97"/>
      <c r="X42" s="97"/>
      <c r="Y42" s="97"/>
      <c r="Z42" s="97"/>
      <c r="AA42" s="97"/>
    </row>
    <row r="43" spans="2:28" ht="17.25" customHeight="1" x14ac:dyDescent="0.15">
      <c r="B43" s="67"/>
      <c r="C43" s="67" t="s">
        <v>64</v>
      </c>
      <c r="D43" s="67"/>
      <c r="E43" s="67"/>
      <c r="F43" s="67"/>
      <c r="G43" s="67"/>
      <c r="H43" s="95" t="s">
        <v>183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7"/>
      <c r="W43" s="97"/>
      <c r="X43" s="97"/>
      <c r="Y43" s="97"/>
      <c r="Z43" s="97"/>
      <c r="AA43" s="97"/>
    </row>
    <row r="44" spans="2:28" ht="17.25" customHeight="1" x14ac:dyDescent="0.15">
      <c r="B44" s="67"/>
      <c r="C44" s="67"/>
      <c r="D44" s="67"/>
      <c r="E44" s="67"/>
      <c r="F44" s="67"/>
      <c r="G44" s="67"/>
      <c r="H44" s="95" t="s">
        <v>36</v>
      </c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7"/>
      <c r="W44" s="97"/>
      <c r="X44" s="97"/>
      <c r="Y44" s="97"/>
      <c r="Z44" s="97"/>
      <c r="AA44" s="97"/>
    </row>
    <row r="45" spans="2:28" ht="17.25" customHeight="1" x14ac:dyDescent="0.15">
      <c r="B45" s="67"/>
      <c r="C45" s="67"/>
      <c r="D45" s="67"/>
      <c r="E45" s="67"/>
      <c r="F45" s="67"/>
      <c r="G45" s="67"/>
      <c r="H45" s="103" t="s">
        <v>190</v>
      </c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7"/>
      <c r="W45" s="97"/>
      <c r="X45" s="97"/>
      <c r="Y45" s="97"/>
      <c r="Z45" s="97"/>
      <c r="AA45" s="97"/>
    </row>
    <row r="46" spans="2:28" ht="17.25" customHeight="1" x14ac:dyDescent="0.15">
      <c r="B46" s="67"/>
      <c r="C46" s="67"/>
      <c r="D46" s="67"/>
      <c r="E46" s="67"/>
      <c r="F46" s="67"/>
      <c r="G46" s="67"/>
      <c r="H46" s="95" t="s">
        <v>40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97"/>
      <c r="X46" s="97"/>
      <c r="Y46" s="97"/>
      <c r="Z46" s="97"/>
      <c r="AA46" s="97"/>
    </row>
    <row r="47" spans="2:28" ht="17.25" customHeight="1" x14ac:dyDescent="0.15">
      <c r="B47" s="67"/>
      <c r="C47" s="67"/>
      <c r="D47" s="67"/>
      <c r="E47" s="67"/>
      <c r="F47" s="67"/>
      <c r="G47" s="67"/>
      <c r="H47" s="103" t="s">
        <v>196</v>
      </c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7"/>
      <c r="W47" s="97"/>
      <c r="X47" s="97"/>
      <c r="Y47" s="97"/>
      <c r="Z47" s="97"/>
      <c r="AA47" s="97"/>
    </row>
    <row r="48" spans="2:28" ht="17.25" customHeight="1" x14ac:dyDescent="0.15">
      <c r="B48" s="67"/>
      <c r="C48" s="67"/>
      <c r="D48" s="67"/>
      <c r="E48" s="67"/>
      <c r="F48" s="67"/>
      <c r="G48" s="67"/>
      <c r="H48" s="94" t="s">
        <v>37</v>
      </c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7"/>
      <c r="W48" s="97"/>
      <c r="X48" s="97"/>
      <c r="Y48" s="97"/>
      <c r="Z48" s="97"/>
      <c r="AA48" s="97"/>
    </row>
  </sheetData>
  <sheetProtection sheet="1" objects="1" scenarios="1"/>
  <mergeCells count="102">
    <mergeCell ref="G14:Q14"/>
    <mergeCell ref="R14:S14"/>
    <mergeCell ref="R13:S13"/>
    <mergeCell ref="G13:Q13"/>
    <mergeCell ref="G16:I17"/>
    <mergeCell ref="J16:L16"/>
    <mergeCell ref="N16:Q16"/>
    <mergeCell ref="R16:S16"/>
    <mergeCell ref="U2:AA2"/>
    <mergeCell ref="R5:U5"/>
    <mergeCell ref="Z5:AA5"/>
    <mergeCell ref="R6:U6"/>
    <mergeCell ref="D9:G9"/>
    <mergeCell ref="X12:AA12"/>
    <mergeCell ref="D10:G10"/>
    <mergeCell ref="D11:G11"/>
    <mergeCell ref="C12:F12"/>
    <mergeCell ref="G12:S12"/>
    <mergeCell ref="B7:AA7"/>
    <mergeCell ref="B8:AA8"/>
    <mergeCell ref="T12:W12"/>
    <mergeCell ref="T9:W10"/>
    <mergeCell ref="X13:AA13"/>
    <mergeCell ref="X14:AA14"/>
    <mergeCell ref="C16:F24"/>
    <mergeCell ref="T14:W14"/>
    <mergeCell ref="C15:F15"/>
    <mergeCell ref="G15:Q15"/>
    <mergeCell ref="J17:L17"/>
    <mergeCell ref="N17:Q17"/>
    <mergeCell ref="R17:S17"/>
    <mergeCell ref="T17:W17"/>
    <mergeCell ref="J21:L21"/>
    <mergeCell ref="M21:Q21"/>
    <mergeCell ref="R21:S21"/>
    <mergeCell ref="T21:W21"/>
    <mergeCell ref="T19:W19"/>
    <mergeCell ref="T20:W20"/>
    <mergeCell ref="J19:L19"/>
    <mergeCell ref="M19:Q19"/>
    <mergeCell ref="J20:L20"/>
    <mergeCell ref="M20:Q20"/>
    <mergeCell ref="C13:F14"/>
    <mergeCell ref="T13:W13"/>
    <mergeCell ref="R19:S19"/>
    <mergeCell ref="J18:L18"/>
    <mergeCell ref="H36:I36"/>
    <mergeCell ref="K36:L36"/>
    <mergeCell ref="C39:G39"/>
    <mergeCell ref="Q31:R31"/>
    <mergeCell ref="T31:W31"/>
    <mergeCell ref="G32:Q32"/>
    <mergeCell ref="T32:W32"/>
    <mergeCell ref="C27:F31"/>
    <mergeCell ref="Q30:R30"/>
    <mergeCell ref="T30:W30"/>
    <mergeCell ref="T27:W27"/>
    <mergeCell ref="Q28:R28"/>
    <mergeCell ref="Q29:R29"/>
    <mergeCell ref="T29:W29"/>
    <mergeCell ref="T28:W28"/>
    <mergeCell ref="X26:AA26"/>
    <mergeCell ref="C26:F26"/>
    <mergeCell ref="X32:AA32"/>
    <mergeCell ref="C34:F34"/>
    <mergeCell ref="V6:Z6"/>
    <mergeCell ref="V5:Y5"/>
    <mergeCell ref="I9:P9"/>
    <mergeCell ref="J10:P10"/>
    <mergeCell ref="X25:AA25"/>
    <mergeCell ref="Q27:R27"/>
    <mergeCell ref="X30:AA30"/>
    <mergeCell ref="X28:AA28"/>
    <mergeCell ref="X29:AA29"/>
    <mergeCell ref="C25:F25"/>
    <mergeCell ref="G25:P25"/>
    <mergeCell ref="Q25:R25"/>
    <mergeCell ref="T25:W25"/>
    <mergeCell ref="J24:L24"/>
    <mergeCell ref="R24:S24"/>
    <mergeCell ref="T24:W24"/>
    <mergeCell ref="G26:P26"/>
    <mergeCell ref="Q26:R26"/>
    <mergeCell ref="T26:W26"/>
    <mergeCell ref="M24:Q24"/>
    <mergeCell ref="M18:Q18"/>
    <mergeCell ref="R18:S18"/>
    <mergeCell ref="T18:W18"/>
    <mergeCell ref="G18:I24"/>
    <mergeCell ref="J22:L22"/>
    <mergeCell ref="X15:AA15"/>
    <mergeCell ref="R22:S22"/>
    <mergeCell ref="T22:W22"/>
    <mergeCell ref="J23:L23"/>
    <mergeCell ref="M23:Q23"/>
    <mergeCell ref="R23:S23"/>
    <mergeCell ref="T23:W23"/>
    <mergeCell ref="R15:S15"/>
    <mergeCell ref="T15:W15"/>
    <mergeCell ref="M22:Q22"/>
    <mergeCell ref="R20:S20"/>
    <mergeCell ref="T16:W16"/>
  </mergeCells>
  <phoneticPr fontId="9"/>
  <dataValidations disablePrompts="1" count="4">
    <dataValidation type="list" allowBlank="1" showInputMessage="1" showErrorMessage="1" sqref="V5:Y5" xr:uid="{1D90D699-5195-449D-A742-6378CADDD478}">
      <formula1>支部名</formula1>
    </dataValidation>
    <dataValidation type="list" allowBlank="1" showInputMessage="1" showErrorMessage="1" sqref="R14:S14" xr:uid="{D06F175C-D967-4F4B-B06B-FA8AD2DBA37F}">
      <formula1>"1"</formula1>
    </dataValidation>
    <dataValidation type="list" allowBlank="1" showInputMessage="1" showErrorMessage="1" sqref="R13:S13" xr:uid="{8BEEB6C3-3589-4A6E-A9F0-E9CA809C65BF}">
      <formula1>"1,"</formula1>
    </dataValidation>
    <dataValidation type="list" allowBlank="1" showInputMessage="1" showErrorMessage="1" sqref="T9:W10" xr:uid="{26FB3217-B494-4F47-8518-245B22180977}">
      <formula1>"当初,追加"</formula1>
    </dataValidation>
  </dataValidations>
  <printOptions horizontalCentered="1"/>
  <pageMargins left="0.78740157480314965" right="0.39370078740157483" top="0.39370078740157483" bottom="0.39370078740157483" header="0" footer="0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旧支部振込通知</vt:lpstr>
      <vt:lpstr>基本情報</vt:lpstr>
      <vt:lpstr>振込通知書</vt:lpstr>
      <vt:lpstr>旧支部振込通知!Print_Area</vt:lpstr>
      <vt:lpstr>振込通知書!Print_Area</vt:lpstr>
      <vt:lpstr>月</vt:lpstr>
      <vt:lpstr>支部名</vt:lpstr>
      <vt:lpstr>西暦</vt:lpstr>
      <vt:lpstr>日</vt:lpstr>
      <vt:lpstr>和暦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土方地区センター</dc:creator>
  <cp:lastModifiedBy>財務委員長 静岡県ソフトボール協会</cp:lastModifiedBy>
  <cp:lastPrinted>2024-05-16T04:07:12Z</cp:lastPrinted>
  <dcterms:created xsi:type="dcterms:W3CDTF">2014-01-30T00:10:07Z</dcterms:created>
  <dcterms:modified xsi:type="dcterms:W3CDTF">2025-01-31T12:41:38Z</dcterms:modified>
</cp:coreProperties>
</file>